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Títulos Inter-Categorias" sheetId="1" r:id="rId1"/>
    <sheet name="Clubes" sheetId="4" r:id="rId2"/>
  </sheets>
  <calcPr calcId="125725"/>
</workbook>
</file>

<file path=xl/calcChain.xml><?xml version="1.0" encoding="utf-8"?>
<calcChain xmlns="http://schemas.openxmlformats.org/spreadsheetml/2006/main">
  <c r="T129" i="4"/>
  <c r="R129"/>
  <c r="T165"/>
  <c r="R165"/>
  <c r="T117"/>
  <c r="T115"/>
  <c r="R117"/>
  <c r="T153"/>
  <c r="R153"/>
  <c r="T142"/>
  <c r="R142"/>
  <c r="T110" i="1"/>
  <c r="R110"/>
  <c r="T151" i="4"/>
  <c r="R151"/>
  <c r="T144" i="1"/>
  <c r="R144"/>
  <c r="R95"/>
  <c r="T212" i="4"/>
  <c r="R212"/>
  <c r="T204"/>
  <c r="R204"/>
  <c r="T202"/>
  <c r="R202"/>
  <c r="T135"/>
  <c r="R135"/>
  <c r="T158" i="1"/>
  <c r="R158"/>
  <c r="T144" i="4"/>
  <c r="R144"/>
  <c r="T161"/>
  <c r="R161"/>
  <c r="T175"/>
  <c r="R175"/>
  <c r="R182"/>
  <c r="T182"/>
  <c r="T170" i="1"/>
  <c r="R170"/>
  <c r="T160"/>
  <c r="R160"/>
  <c r="T81" i="4"/>
  <c r="R81"/>
  <c r="T126"/>
  <c r="R126"/>
  <c r="T128" i="1"/>
  <c r="R128"/>
  <c r="E177"/>
  <c r="E178" s="1"/>
  <c r="T140" i="4"/>
  <c r="R140"/>
  <c r="T220"/>
  <c r="R220"/>
  <c r="T218"/>
  <c r="R218"/>
  <c r="T216"/>
  <c r="R216"/>
  <c r="T149"/>
  <c r="R149"/>
  <c r="T214"/>
  <c r="R214"/>
  <c r="R184"/>
  <c r="T184"/>
  <c r="T122"/>
  <c r="T173"/>
  <c r="R173"/>
  <c r="T210"/>
  <c r="R210"/>
  <c r="T208"/>
  <c r="R208"/>
  <c r="T206"/>
  <c r="R206"/>
  <c r="T194"/>
  <c r="R194"/>
  <c r="T191"/>
  <c r="R191"/>
  <c r="T199"/>
  <c r="R199"/>
  <c r="T196"/>
  <c r="R196"/>
  <c r="T169"/>
  <c r="R169"/>
  <c r="T188"/>
  <c r="R188"/>
  <c r="R122"/>
  <c r="T180"/>
  <c r="R180"/>
  <c r="T178"/>
  <c r="R178"/>
  <c r="T108"/>
  <c r="R108"/>
  <c r="T167"/>
  <c r="R167"/>
  <c r="T157"/>
  <c r="R157"/>
  <c r="T163"/>
  <c r="R163"/>
  <c r="T159"/>
  <c r="R159"/>
  <c r="T111"/>
  <c r="R111"/>
  <c r="T77"/>
  <c r="R77"/>
  <c r="T67"/>
  <c r="R67"/>
  <c r="T102"/>
  <c r="R102"/>
  <c r="T155"/>
  <c r="R155"/>
  <c r="T147"/>
  <c r="R147"/>
  <c r="T105"/>
  <c r="R105"/>
  <c r="T132"/>
  <c r="R132"/>
  <c r="T90"/>
  <c r="R90"/>
  <c r="T138"/>
  <c r="R138"/>
  <c r="T84"/>
  <c r="R84"/>
  <c r="T96"/>
  <c r="R96"/>
  <c r="T119"/>
  <c r="R119"/>
  <c r="R115"/>
  <c r="T99"/>
  <c r="R99"/>
  <c r="T55"/>
  <c r="R55"/>
  <c r="T50"/>
  <c r="R50"/>
  <c r="T26"/>
  <c r="R26"/>
  <c r="T71"/>
  <c r="R71"/>
  <c r="T88"/>
  <c r="R88"/>
  <c r="T62"/>
  <c r="R62"/>
  <c r="T46"/>
  <c r="R46"/>
  <c r="T59"/>
  <c r="R59"/>
  <c r="T39"/>
  <c r="R39"/>
  <c r="T3"/>
  <c r="R3"/>
  <c r="T33"/>
  <c r="R33"/>
  <c r="T10"/>
  <c r="T152" i="1"/>
  <c r="T112"/>
  <c r="R112"/>
  <c r="T168"/>
  <c r="R168"/>
  <c r="T166"/>
  <c r="R166"/>
  <c r="T164"/>
  <c r="R164"/>
  <c r="T162"/>
  <c r="R162"/>
  <c r="T156"/>
  <c r="R156"/>
  <c r="T154"/>
  <c r="R154"/>
  <c r="R152"/>
  <c r="T150"/>
  <c r="R150"/>
  <c r="T138"/>
  <c r="R148"/>
  <c r="T148"/>
  <c r="R138"/>
  <c r="T141"/>
  <c r="R141"/>
  <c r="T146"/>
  <c r="R146"/>
  <c r="T135"/>
  <c r="R135"/>
  <c r="T132"/>
  <c r="R132"/>
  <c r="T104"/>
  <c r="T180"/>
  <c r="R180"/>
  <c r="R104"/>
  <c r="T130"/>
  <c r="R130"/>
  <c r="T124"/>
  <c r="R124"/>
  <c r="T126"/>
  <c r="R126"/>
  <c r="R92"/>
  <c r="T92"/>
  <c r="T122"/>
  <c r="R122"/>
  <c r="T120"/>
  <c r="R120"/>
  <c r="T118"/>
  <c r="R118"/>
  <c r="T98"/>
  <c r="R98"/>
  <c r="T115"/>
  <c r="R115"/>
  <c r="T101"/>
  <c r="R101"/>
  <c r="R88"/>
  <c r="T88"/>
  <c r="T77"/>
  <c r="R77"/>
  <c r="R10" i="4"/>
  <c r="T84" i="1"/>
  <c r="R84"/>
  <c r="T65"/>
  <c r="R65"/>
  <c r="T70"/>
  <c r="R70"/>
  <c r="T46"/>
  <c r="R46"/>
  <c r="T58"/>
  <c r="R58"/>
  <c r="T36"/>
  <c r="T3"/>
  <c r="R3"/>
  <c r="T20"/>
  <c r="R20"/>
</calcChain>
</file>

<file path=xl/sharedStrings.xml><?xml version="1.0" encoding="utf-8"?>
<sst xmlns="http://schemas.openxmlformats.org/spreadsheetml/2006/main" count="741" uniqueCount="596">
  <si>
    <t>Association</t>
  </si>
  <si>
    <t>Torneios</t>
  </si>
  <si>
    <t>Campeonatos</t>
  </si>
  <si>
    <t>PT</t>
  </si>
  <si>
    <t>Total</t>
  </si>
  <si>
    <t>Futsal</t>
  </si>
  <si>
    <t>Beach Soccer</t>
  </si>
  <si>
    <t>Total Títulos</t>
  </si>
  <si>
    <t>Total Estrelas</t>
  </si>
  <si>
    <t>Total PT</t>
  </si>
  <si>
    <t>Brasil</t>
  </si>
  <si>
    <t>Totais</t>
  </si>
  <si>
    <t>II Copa Pelé</t>
  </si>
  <si>
    <t>III Copa Pelé</t>
  </si>
  <si>
    <t>II C. Libertadores</t>
  </si>
  <si>
    <t>III C. Libertadores</t>
  </si>
  <si>
    <t>IV Copa do Mundo *</t>
  </si>
  <si>
    <t>I Copa América *</t>
  </si>
  <si>
    <t>I Mundialito *</t>
  </si>
  <si>
    <t>I Top 16 World Cup *</t>
  </si>
  <si>
    <t>VI Copa Rocca *</t>
  </si>
  <si>
    <t>III Copa dos Campeões *</t>
  </si>
  <si>
    <t>III Copa América *</t>
  </si>
  <si>
    <t>Taça Caneco de Ouro</t>
  </si>
  <si>
    <t>Copa Aston Villa *</t>
  </si>
  <si>
    <t>I Taça Oswaldo Cruz</t>
  </si>
  <si>
    <t>II Taça Oswaldo Cruz</t>
  </si>
  <si>
    <t>Master Cup</t>
  </si>
  <si>
    <t>VI World Cup Festival</t>
  </si>
  <si>
    <t>Copa França'38</t>
  </si>
  <si>
    <t>Copa Brasil'50</t>
  </si>
  <si>
    <t>II Copa Intertoto</t>
  </si>
  <si>
    <t>I World Championship *</t>
  </si>
  <si>
    <t>Copa América *</t>
  </si>
  <si>
    <t>Holanda</t>
  </si>
  <si>
    <t>I Copa do Mundo *</t>
  </si>
  <si>
    <t>II Copa Rocca *</t>
  </si>
  <si>
    <t>II Copa do Mundo *</t>
  </si>
  <si>
    <t xml:space="preserve">III Copa Rocca * </t>
  </si>
  <si>
    <t>I Recopa Européia</t>
  </si>
  <si>
    <t>I Copa Intercontinental *</t>
  </si>
  <si>
    <t>Copa FIFA</t>
  </si>
  <si>
    <t>Copa Afro-Asiática</t>
  </si>
  <si>
    <t>III Copa Intercontinental *</t>
  </si>
  <si>
    <t>VI Copa do Mundo *</t>
  </si>
  <si>
    <t>VII Copa Rocca *</t>
  </si>
  <si>
    <t>Copa Meridiano</t>
  </si>
  <si>
    <t>Copa Intertoto</t>
  </si>
  <si>
    <t>IV Jogos Olímpicos</t>
  </si>
  <si>
    <t>Copa Internacional</t>
  </si>
  <si>
    <t>III Copa Intertoto</t>
  </si>
  <si>
    <t>Liga Internacional *</t>
  </si>
  <si>
    <t>Rússia</t>
  </si>
  <si>
    <t>Itália</t>
  </si>
  <si>
    <t>III Copa do Mundo *</t>
  </si>
  <si>
    <t>IV Copa Rocca 2ª Divisão</t>
  </si>
  <si>
    <t>II Copa dos Campeões *</t>
  </si>
  <si>
    <t>II Recopa Européia</t>
  </si>
  <si>
    <t>II Copa Intercontinental *</t>
  </si>
  <si>
    <t>V Copa do Mundo *</t>
  </si>
  <si>
    <t>II Top 16 World Cup *</t>
  </si>
  <si>
    <t>III Copa Rio Branco *</t>
  </si>
  <si>
    <t>VII Copa Rocca 2ª Divisão</t>
  </si>
  <si>
    <t>Torneio de Novos</t>
  </si>
  <si>
    <t>II Copa Latina</t>
  </si>
  <si>
    <t>I Copa Frandian</t>
  </si>
  <si>
    <t>II Copa Frandian</t>
  </si>
  <si>
    <t>Branding Cup *</t>
  </si>
  <si>
    <t>IV Copa Rocca *</t>
  </si>
  <si>
    <t>V Copa Rocca *</t>
  </si>
  <si>
    <t>IV Copa Europa *</t>
  </si>
  <si>
    <t>V Copa Europa *</t>
  </si>
  <si>
    <t>I World Cup Festival</t>
  </si>
  <si>
    <t>T. Internacional de Cannes *</t>
  </si>
  <si>
    <t>Copa do Mundo *</t>
  </si>
  <si>
    <t>Aberto Internacional *</t>
  </si>
  <si>
    <t>II Aberto Internacional *</t>
  </si>
  <si>
    <t>Alemanha</t>
  </si>
  <si>
    <t>I Copa Rocca *</t>
  </si>
  <si>
    <t>I Copa Rio Branco *</t>
  </si>
  <si>
    <t>I Copa Pelé</t>
  </si>
  <si>
    <t>III Copa Weffa *</t>
  </si>
  <si>
    <t>I Copa Weffa</t>
  </si>
  <si>
    <t>I Copa dos Campeões *</t>
  </si>
  <si>
    <t>Taça Estrela Vermelha *</t>
  </si>
  <si>
    <t>Copa Edú Botões</t>
  </si>
  <si>
    <t>Mundialito *</t>
  </si>
  <si>
    <t>Grand Prix Internacional *</t>
  </si>
  <si>
    <t>Copa Rocca u-17</t>
  </si>
  <si>
    <t>Uruguai</t>
  </si>
  <si>
    <t>II Copa Weffa</t>
  </si>
  <si>
    <t>III Copa Rocca 2ª Divisão</t>
  </si>
  <si>
    <t>II Taça Wesman *</t>
  </si>
  <si>
    <t>III Taça Wesman *</t>
  </si>
  <si>
    <t>Copa Hemisfério-Sul</t>
  </si>
  <si>
    <t>Taça Pedro I</t>
  </si>
  <si>
    <t>II World Cup Festival</t>
  </si>
  <si>
    <t>Copa Uruguai'30</t>
  </si>
  <si>
    <t>I Desafio Mimo</t>
  </si>
  <si>
    <t>II Desafio Mimo</t>
  </si>
  <si>
    <t>IV Copa Latina</t>
  </si>
  <si>
    <t>III Desafio Mimo</t>
  </si>
  <si>
    <t>Match 10 Challange</t>
  </si>
  <si>
    <t>França</t>
  </si>
  <si>
    <t>I Copa Europa *</t>
  </si>
  <si>
    <t>II Copa Europa *</t>
  </si>
  <si>
    <t>III Copa Europa *</t>
  </si>
  <si>
    <t>III Jogos Olímpicos</t>
  </si>
  <si>
    <t>Campeonato de Juniors</t>
  </si>
  <si>
    <t>Copa Europa u-17</t>
  </si>
  <si>
    <t>Copa das Confederações u-17</t>
  </si>
  <si>
    <t>E. U. A.</t>
  </si>
  <si>
    <t>I Taça Wesman *</t>
  </si>
  <si>
    <t>I Copa Ouro *</t>
  </si>
  <si>
    <t>II Copa Ouro *</t>
  </si>
  <si>
    <t>V World Cup Festival</t>
  </si>
  <si>
    <t>* = Estrela</t>
  </si>
  <si>
    <t>Clube</t>
  </si>
  <si>
    <t>Seleção</t>
  </si>
  <si>
    <t>P.</t>
  </si>
  <si>
    <t>Argentina</t>
  </si>
  <si>
    <t>II Copa Rio Branco *</t>
  </si>
  <si>
    <t>I Copa Libertadores</t>
  </si>
  <si>
    <t>V Copa Rocca 2ª Divisão</t>
  </si>
  <si>
    <t>II Copa América *</t>
  </si>
  <si>
    <t>III World Cup Festival</t>
  </si>
  <si>
    <t>I Copa Latina</t>
  </si>
  <si>
    <t>III Copa Latina</t>
  </si>
  <si>
    <t>South Korea</t>
  </si>
  <si>
    <t>I Copa Ásia *</t>
  </si>
  <si>
    <t>II Copa Ásia *</t>
  </si>
  <si>
    <t>Congo</t>
  </si>
  <si>
    <t>I Copa África *</t>
  </si>
  <si>
    <t>Irlanda</t>
  </si>
  <si>
    <t>VI Copa Rocca 2ª Divisão</t>
  </si>
  <si>
    <t>III Recopa Européia</t>
  </si>
  <si>
    <t>Saint James Court Cup</t>
  </si>
  <si>
    <t>Espanha</t>
  </si>
  <si>
    <t>Copa Euro-Latina</t>
  </si>
  <si>
    <t>Copa Europa *</t>
  </si>
  <si>
    <t>Suíça</t>
  </si>
  <si>
    <t>VI Copa Rocca 3ª Divisão</t>
  </si>
  <si>
    <t>Copa Suíça'54</t>
  </si>
  <si>
    <t>Bolívia</t>
  </si>
  <si>
    <t>VII Copa Rocca 3ª Divisão</t>
  </si>
  <si>
    <t>Copa Austro-Húngara</t>
  </si>
  <si>
    <t>Áustria</t>
  </si>
  <si>
    <t>Campeonato de Marcas</t>
  </si>
  <si>
    <t>Campeonato Olímpico</t>
  </si>
  <si>
    <t>Japão</t>
  </si>
  <si>
    <t>Copa Ásia</t>
  </si>
  <si>
    <t>Copa Áfro-Asiática *</t>
  </si>
  <si>
    <t>u17 PlayDream Cup</t>
  </si>
  <si>
    <t>Nigéria</t>
  </si>
  <si>
    <t>VII Copa Rocca 4ª Divisão</t>
  </si>
  <si>
    <t>Copa das Nações Africanas</t>
  </si>
  <si>
    <t>Austrália</t>
  </si>
  <si>
    <t>Taça Wesman *</t>
  </si>
  <si>
    <t>Indonésia</t>
  </si>
  <si>
    <t>VII Copa Rocca 5ª Divisão</t>
  </si>
  <si>
    <t>Portugal</t>
  </si>
  <si>
    <t>Copa Velho Mundo *</t>
  </si>
  <si>
    <t>Copa Intercontinental</t>
  </si>
  <si>
    <t>I Liga Mundial *</t>
  </si>
  <si>
    <t>Bélgica</t>
  </si>
  <si>
    <t>Copa Bicentenário da Alemanha *</t>
  </si>
  <si>
    <t>I Jogos Olímpicos</t>
  </si>
  <si>
    <t>Copa Itália'34</t>
  </si>
  <si>
    <t>Ecuador</t>
  </si>
  <si>
    <t>Taça Salvador Bolívar</t>
  </si>
  <si>
    <t>Nova Zelândia</t>
  </si>
  <si>
    <t>I Jogos do Pacífico Sul</t>
  </si>
  <si>
    <t>II Jogos do Pacífico Sul</t>
  </si>
  <si>
    <t>Canadá</t>
  </si>
  <si>
    <t>II Jogos Olímpicos</t>
  </si>
  <si>
    <t>Colômbia</t>
  </si>
  <si>
    <t>Mundial Amador</t>
  </si>
  <si>
    <t>Pananamericano u-17</t>
  </si>
  <si>
    <t>Venezuela</t>
  </si>
  <si>
    <t>II Copa das Confederações *</t>
  </si>
  <si>
    <t>Argélia</t>
  </si>
  <si>
    <t>V Jogos Olímpicos</t>
  </si>
  <si>
    <t>Bulgária</t>
  </si>
  <si>
    <t>Copa Sul-Européia</t>
  </si>
  <si>
    <t>Dinamarca</t>
  </si>
  <si>
    <t>Taça de Novos</t>
  </si>
  <si>
    <t>Noruega</t>
  </si>
  <si>
    <t>Copa Scandinava</t>
  </si>
  <si>
    <t>Polônia</t>
  </si>
  <si>
    <t>IV World Cup Festival</t>
  </si>
  <si>
    <t>Romênia</t>
  </si>
  <si>
    <t>Torneio Amistoso de Iniciantes</t>
  </si>
  <si>
    <t>Rep. Tcheca</t>
  </si>
  <si>
    <t>Copa Slava</t>
  </si>
  <si>
    <t>S. Paulista</t>
  </si>
  <si>
    <t>S. Eurásia</t>
  </si>
  <si>
    <t>Taça Gulliver</t>
  </si>
  <si>
    <t>I Copa Interestadual</t>
  </si>
  <si>
    <t>Corinthians</t>
  </si>
  <si>
    <t>I Campeonato Paulista *</t>
  </si>
  <si>
    <t>II Campeonato Paulista *</t>
  </si>
  <si>
    <t>Since 1982</t>
  </si>
  <si>
    <t>Mini-Copa do Mundo</t>
  </si>
  <si>
    <t>Copa Bandeirantes</t>
  </si>
  <si>
    <t>Torneio de Verão</t>
  </si>
  <si>
    <t>I Campeonato Brasileiro *</t>
  </si>
  <si>
    <t>Copa Interclubes *</t>
  </si>
  <si>
    <t>Recopa Mundial</t>
  </si>
  <si>
    <t>Campeonato Paulista</t>
  </si>
  <si>
    <t>Copa Rio-São Paulo *</t>
  </si>
  <si>
    <t>II Taça Brasil</t>
  </si>
  <si>
    <t>I Copa Brasil *</t>
  </si>
  <si>
    <t>T.I. II Taça Brasil</t>
  </si>
  <si>
    <t>II Copa Brasil *</t>
  </si>
  <si>
    <t>II Desafio ao Galo</t>
  </si>
  <si>
    <t>I Paulista de Aspirantes</t>
  </si>
  <si>
    <t>III Copa do Brasil *</t>
  </si>
  <si>
    <t>Copa Cidade de S. Paulo</t>
  </si>
  <si>
    <t>I Copa UEFA-Libertadores *</t>
  </si>
  <si>
    <t>II Copa São Paulo *</t>
  </si>
  <si>
    <t>Copa CEI</t>
  </si>
  <si>
    <t>T.I. II Paulistão</t>
  </si>
  <si>
    <t>II Paulista de Aspirantes</t>
  </si>
  <si>
    <t>Chelsea</t>
  </si>
  <si>
    <t>I Premier League *</t>
  </si>
  <si>
    <t>I Copa da Liga Inglesa *</t>
  </si>
  <si>
    <t>I F. A. Cup</t>
  </si>
  <si>
    <t>Recopa Européia</t>
  </si>
  <si>
    <t>Botafogo</t>
  </si>
  <si>
    <t>Torneio Roberto Gomes Pedrosa *</t>
  </si>
  <si>
    <t>I Copa Libertadores *</t>
  </si>
  <si>
    <t>I Mundial Interclubes *</t>
  </si>
  <si>
    <t>I Campeonato Carioca *</t>
  </si>
  <si>
    <t>I Taça Guanabara</t>
  </si>
  <si>
    <t>I Taça Rio</t>
  </si>
  <si>
    <t>II Taça Guanabara</t>
  </si>
  <si>
    <t>Vasco da Gama</t>
  </si>
  <si>
    <t>I Copa Rio-São Paulo *</t>
  </si>
  <si>
    <t>I Copa dos Campeões do Brasil *</t>
  </si>
  <si>
    <t>Taça Pedro Álvares Cabral</t>
  </si>
  <si>
    <t>Desafio Oficina do Botão</t>
  </si>
  <si>
    <t>II Copa Independência *</t>
  </si>
  <si>
    <t>Troféu Canindé-Paraty</t>
  </si>
  <si>
    <t>Campeonato Carioca Sub-17</t>
  </si>
  <si>
    <t>Roma</t>
  </si>
  <si>
    <t>Campeonato Internacional *</t>
  </si>
  <si>
    <t>Torneio Ramon Carranza *</t>
  </si>
  <si>
    <t>Internacional</t>
  </si>
  <si>
    <t>Copa Sul-Americana *</t>
  </si>
  <si>
    <t>II Copa Sul-Minas *</t>
  </si>
  <si>
    <t>II Copa dos Campeões do Brasil *</t>
  </si>
  <si>
    <t>Recopa Sul-Americana</t>
  </si>
  <si>
    <t>Campeonato Gaúcho Sub-17</t>
  </si>
  <si>
    <t>Barcelona</t>
  </si>
  <si>
    <t>I Copa UEFA *</t>
  </si>
  <si>
    <t>II La Liga *</t>
  </si>
  <si>
    <t>II Taça La Pirraya</t>
  </si>
  <si>
    <t>Cruzeiro</t>
  </si>
  <si>
    <t>I Copa Sul-Minas *</t>
  </si>
  <si>
    <t>Figueirense</t>
  </si>
  <si>
    <t>Copa FIFA *</t>
  </si>
  <si>
    <t>II Campeonato Aberto</t>
  </si>
  <si>
    <t>Real Madrid</t>
  </si>
  <si>
    <t>I La Liga *</t>
  </si>
  <si>
    <t>I Copa do Rei *</t>
  </si>
  <si>
    <t>Recopa da España</t>
  </si>
  <si>
    <t>I Taça La Pirraya</t>
  </si>
  <si>
    <t>Desafio Versus Klopf</t>
  </si>
  <si>
    <t>I La Liga Española *</t>
  </si>
  <si>
    <t>Copa UEFA u-17</t>
  </si>
  <si>
    <t>Grêmio</t>
  </si>
  <si>
    <t>Taça de Prata</t>
  </si>
  <si>
    <t>I Copa Independência *</t>
  </si>
  <si>
    <t>Copa Danny</t>
  </si>
  <si>
    <t>Copa das Marcas *</t>
  </si>
  <si>
    <t>Bayern München</t>
  </si>
  <si>
    <t>II Copa UEFA *</t>
  </si>
  <si>
    <t>Fiorentina</t>
  </si>
  <si>
    <t>Rangers</t>
  </si>
  <si>
    <t>II Campionato di Calcio *</t>
  </si>
  <si>
    <t>II Premier League *</t>
  </si>
  <si>
    <t>Marítimo</t>
  </si>
  <si>
    <t>I Campeonato Metropolitano *</t>
  </si>
  <si>
    <t>Campeonato Brasileiro Sub-17</t>
  </si>
  <si>
    <t>Copa Rio-São Paulo Sub-17</t>
  </si>
  <si>
    <t>Camp. Paulista Sub-17</t>
  </si>
  <si>
    <t>Palmeiras</t>
  </si>
  <si>
    <t>II Copa Rio-São Paulo *</t>
  </si>
  <si>
    <t>Desafio Brasileiro Edú Botões</t>
  </si>
  <si>
    <t>I Copa São Paulo *</t>
  </si>
  <si>
    <t>L. A. Galaxy</t>
  </si>
  <si>
    <t>Campeonato Panamericano *</t>
  </si>
  <si>
    <t>U.  S. A. Cup</t>
  </si>
  <si>
    <t>Recopa Norte-Americana</t>
  </si>
  <si>
    <t>Internazionale</t>
  </si>
  <si>
    <t>I Campionato di Calcio *</t>
  </si>
  <si>
    <t>Fluminense</t>
  </si>
  <si>
    <t>Campeonato Carioca</t>
  </si>
  <si>
    <t>Liga Inteclubes *</t>
  </si>
  <si>
    <t>Bangu</t>
  </si>
  <si>
    <t>II Taça Rio</t>
  </si>
  <si>
    <t>II Campeonato Carioca *</t>
  </si>
  <si>
    <t>América - MEX</t>
  </si>
  <si>
    <t>I US Major League *</t>
  </si>
  <si>
    <t>Copa do México</t>
  </si>
  <si>
    <t>River Plate</t>
  </si>
  <si>
    <t>Copa da Argentina</t>
  </si>
  <si>
    <t>Portuguesa</t>
  </si>
  <si>
    <t>Copa Gulliver</t>
  </si>
  <si>
    <t>Manchester City</t>
  </si>
  <si>
    <t>II Copa da Liga Inglesa *</t>
  </si>
  <si>
    <t>I Eurocopa Interclubes *</t>
  </si>
  <si>
    <t>II Eurocopa Interclubes *</t>
  </si>
  <si>
    <t>Klopf Trophy</t>
  </si>
  <si>
    <t>Ponte Preta</t>
  </si>
  <si>
    <t>II Camp. Paulista 2ª Divisão</t>
  </si>
  <si>
    <t>I Jogos do Interior *</t>
  </si>
  <si>
    <t>I Copa da Itália *</t>
  </si>
  <si>
    <t>Recopa da Itália</t>
  </si>
  <si>
    <t>Santos</t>
  </si>
  <si>
    <t>Taça FIB</t>
  </si>
  <si>
    <t>III Desafio ao Galo</t>
  </si>
  <si>
    <t>T.I. I Camp. Paulista</t>
  </si>
  <si>
    <t>Juventus - ITA</t>
  </si>
  <si>
    <t>Cobreloa</t>
  </si>
  <si>
    <t>Libertadores u-17</t>
  </si>
  <si>
    <t>Mundial Interclubes u-17</t>
  </si>
  <si>
    <t>N. Y. Cosmos</t>
  </si>
  <si>
    <t>Copa CONCACAF *</t>
  </si>
  <si>
    <t>European League Cup *</t>
  </si>
  <si>
    <t>Bahia</t>
  </si>
  <si>
    <t>Vitória</t>
  </si>
  <si>
    <t>I Copa Nordeste *</t>
  </si>
  <si>
    <t>I Campeonato Aberto *</t>
  </si>
  <si>
    <t>Aston Villa</t>
  </si>
  <si>
    <t>II F. A. Cup</t>
  </si>
  <si>
    <t>U. São João</t>
  </si>
  <si>
    <t>Copa Champion</t>
  </si>
  <si>
    <t>Pohang Steelers</t>
  </si>
  <si>
    <t>u17 League Tournament</t>
  </si>
  <si>
    <t>Supercopa Intertoto</t>
  </si>
  <si>
    <t>Peñarol</t>
  </si>
  <si>
    <t>Tor. Internacional de Virgínia</t>
  </si>
  <si>
    <t>Taça dos Farrapos</t>
  </si>
  <si>
    <t>Sudamerica Football Cup</t>
  </si>
  <si>
    <t>Boca Juniors</t>
  </si>
  <si>
    <t>Copa Dallas</t>
  </si>
  <si>
    <t>Recopa da Argentina</t>
  </si>
  <si>
    <t>Guarani</t>
  </si>
  <si>
    <t>Copa Paulo Machado de Carvalho</t>
  </si>
  <si>
    <t>I Torneio do Interior</t>
  </si>
  <si>
    <t>Ajax</t>
  </si>
  <si>
    <t>Recopa da Holanda</t>
  </si>
  <si>
    <t>Torneio de Rotterdan</t>
  </si>
  <si>
    <t>Tupi</t>
  </si>
  <si>
    <t>C. Mineiro Sub-17</t>
  </si>
  <si>
    <t>S. Sul-Minas Sub-17</t>
  </si>
  <si>
    <t>São Caetano</t>
  </si>
  <si>
    <t>Craques Challange</t>
  </si>
  <si>
    <t>Taça Fred Mello</t>
  </si>
  <si>
    <t>Corinthian Casuals</t>
  </si>
  <si>
    <t>Porto</t>
  </si>
  <si>
    <t>PSV Eindhoven</t>
  </si>
  <si>
    <t>Taubaté</t>
  </si>
  <si>
    <t>Recopa da Inglaterra</t>
  </si>
  <si>
    <t>Wembley Cup</t>
  </si>
  <si>
    <t>Copa da Holanda</t>
  </si>
  <si>
    <t>Troféu Monteiro Lobato</t>
  </si>
  <si>
    <t>América - RJ</t>
  </si>
  <si>
    <t>Galt City</t>
  </si>
  <si>
    <t>Comercial</t>
  </si>
  <si>
    <t>Tolima</t>
  </si>
  <si>
    <t>Desafio ao Galo</t>
  </si>
  <si>
    <t>Copa do Rei</t>
  </si>
  <si>
    <t>Copa SemSang</t>
  </si>
  <si>
    <t>Taça Décourt</t>
  </si>
  <si>
    <t>Brasil - RS</t>
  </si>
  <si>
    <t>Matsubara</t>
  </si>
  <si>
    <t>Campeonato Gaúcho</t>
  </si>
  <si>
    <t>Copa Sul-Brasileira</t>
  </si>
  <si>
    <t>II Liga Mundial *</t>
  </si>
  <si>
    <t>Aberto Profissional *</t>
  </si>
  <si>
    <t>II Copa Nordeste *</t>
  </si>
  <si>
    <t>Serrano</t>
  </si>
  <si>
    <t>Total de Campeões:</t>
  </si>
  <si>
    <t>Seleções</t>
  </si>
  <si>
    <t xml:space="preserve">Total Total = </t>
  </si>
  <si>
    <t>Clubes Campeões:</t>
  </si>
  <si>
    <t>Totais:</t>
  </si>
  <si>
    <t>I Copa das Confederações *</t>
  </si>
  <si>
    <t>VI Jogos Olímpicos</t>
  </si>
  <si>
    <t>Torneio Tereza Herrera *</t>
  </si>
  <si>
    <t>Taça de Ouro *</t>
  </si>
  <si>
    <t>Liga Europa de Clubes *</t>
  </si>
  <si>
    <t>S. Gaúcha</t>
  </si>
  <si>
    <t>II Copa Interestadual</t>
  </si>
  <si>
    <t>Torneio Apertura *</t>
  </si>
  <si>
    <t>São Paulo</t>
  </si>
  <si>
    <t>IV Copa do Brasil *</t>
  </si>
  <si>
    <t>Coupe de France</t>
  </si>
  <si>
    <t>PSG</t>
  </si>
  <si>
    <t>Copa Panamericana</t>
  </si>
  <si>
    <t>IV Recopa Européia</t>
  </si>
  <si>
    <t>II Copa Afro-Asiática</t>
  </si>
  <si>
    <t>Atlético-PR</t>
  </si>
  <si>
    <t>Taça Martim Afonso de Souza</t>
  </si>
  <si>
    <t>IV Copa Intercontinental *</t>
  </si>
  <si>
    <t>País de Gales</t>
  </si>
  <si>
    <t>Copa Suécia'58</t>
  </si>
  <si>
    <t>Mini-Toys Cup u-17</t>
  </si>
  <si>
    <t>Campeonato Amador</t>
  </si>
  <si>
    <t>Copa Cemar</t>
  </si>
  <si>
    <t>Europeu Interpró</t>
  </si>
  <si>
    <t xml:space="preserve">I Taça Brasil </t>
  </si>
  <si>
    <t>Brasileiro Interpró</t>
  </si>
  <si>
    <t>II Copa da Europa *</t>
  </si>
  <si>
    <t>V Copa Latina *</t>
  </si>
  <si>
    <t>II Mundialito *</t>
  </si>
  <si>
    <t>Copa CONMEBOL *</t>
  </si>
  <si>
    <t>III Copa Intertoto Interclubes</t>
  </si>
  <si>
    <t>Concachampions League *</t>
  </si>
  <si>
    <t>Recopa da Liga Inglesa</t>
  </si>
  <si>
    <t>Campeonato Brasileiro - 2ª Divisão</t>
  </si>
  <si>
    <t>Copa das Marcas Sub-17</t>
  </si>
  <si>
    <t>Taça Wesman</t>
  </si>
  <si>
    <t>Supercopa Intertoto *</t>
  </si>
  <si>
    <t>VII Jogos Olímpicos</t>
  </si>
  <si>
    <t>Copa do Mundo u-17 *</t>
  </si>
  <si>
    <t>Campeonato</t>
  </si>
  <si>
    <t xml:space="preserve">Torneio Clausura </t>
  </si>
  <si>
    <t>Sudamerica Championship *</t>
  </si>
  <si>
    <t>I Copa Krol</t>
  </si>
  <si>
    <t>Copa Rocca *</t>
  </si>
  <si>
    <t>Inglaterra</t>
  </si>
  <si>
    <t>II Taça Gulliver</t>
  </si>
  <si>
    <t>Total de Campeões</t>
  </si>
  <si>
    <t>Clubes:</t>
  </si>
  <si>
    <t>Copa River Plate £</t>
  </si>
  <si>
    <t>II Campeonato Brasileiro *</t>
  </si>
  <si>
    <t>Conferêncio Oeste</t>
  </si>
  <si>
    <t>Copa Chile'62</t>
  </si>
  <si>
    <t>II World Championship *</t>
  </si>
  <si>
    <t>Europeu Interpró Interclubes</t>
  </si>
  <si>
    <t>Campeonato Brasileiro Interpró</t>
  </si>
  <si>
    <t>Tremembé</t>
  </si>
  <si>
    <t>II Jogos do Interior Paulista</t>
  </si>
  <si>
    <t>Supercopa Intertoto Indoor *</t>
  </si>
  <si>
    <t>III Taça Guanabara *</t>
  </si>
  <si>
    <t>Pan American Games *</t>
  </si>
  <si>
    <t>Liga Europa Interclubes *</t>
  </si>
  <si>
    <t>Mundialito Sub-17</t>
  </si>
  <si>
    <t>Copa Pelé Sub-17</t>
  </si>
  <si>
    <t>Flamengo</t>
  </si>
  <si>
    <t>II Mundial Interclubes *</t>
  </si>
  <si>
    <t>Copa FPFM</t>
  </si>
  <si>
    <t>Copa dos Campeões *</t>
  </si>
  <si>
    <t>VIII Jogos Olímpicos</t>
  </si>
  <si>
    <t>II Copa dos Campeões da Europa *</t>
  </si>
  <si>
    <t>II Copa FIFME Libertadores *</t>
  </si>
  <si>
    <t>III Copa das Confederações *</t>
  </si>
  <si>
    <t>II Copa FIFME Mundial Interclubes *</t>
  </si>
  <si>
    <t>II Campeonato Metropolitano *</t>
  </si>
  <si>
    <t>Copa Estrela</t>
  </si>
  <si>
    <t>Supercopa Européia Interclubes</t>
  </si>
  <si>
    <t>Supercopa da Holanda</t>
  </si>
  <si>
    <t>Supercopa da Argentina</t>
  </si>
  <si>
    <t>Taça Nordeste</t>
  </si>
  <si>
    <t>T.I. III Paulistão</t>
  </si>
  <si>
    <t>II Master Cup</t>
  </si>
  <si>
    <t>III Copa Frandian</t>
  </si>
  <si>
    <t>Copa Gaúcha</t>
  </si>
  <si>
    <t>Mundial Interclubes Indoor Pro's *</t>
  </si>
  <si>
    <t>Copa das Confederações *</t>
  </si>
  <si>
    <t>II Grand Prix Internacional *</t>
  </si>
  <si>
    <t>II Copa UEFA-Libertadores *</t>
  </si>
  <si>
    <t>Copa Inglaterra'66</t>
  </si>
  <si>
    <t>III Top 16 World Cup *</t>
  </si>
  <si>
    <t>Copa Rio</t>
  </si>
  <si>
    <t>Taça Pedro II</t>
  </si>
  <si>
    <t>Copa Davis de Saibro</t>
  </si>
  <si>
    <t>VI Copa Latina *</t>
  </si>
  <si>
    <t>Torneio</t>
  </si>
  <si>
    <t>III Taça Brasil</t>
  </si>
  <si>
    <t>Supercopa Mundial Interclubes</t>
  </si>
  <si>
    <t>II Copa dos Campeões 2ª Divisão</t>
  </si>
  <si>
    <t xml:space="preserve"> </t>
  </si>
  <si>
    <t>Aberto Profissional</t>
  </si>
  <si>
    <t>Liga Inteclubes Indoor *</t>
  </si>
  <si>
    <t>III Taça La Pirraya</t>
  </si>
  <si>
    <t>u-17 Champions League *</t>
  </si>
  <si>
    <t>Top 17 World Cup</t>
  </si>
  <si>
    <t>III F. A. Cup *</t>
  </si>
  <si>
    <t>III Taça Guanabara</t>
  </si>
  <si>
    <t>III Campeonato Paulista - 2ª Divisão</t>
  </si>
  <si>
    <t>Supercopa Rocca</t>
  </si>
  <si>
    <t>III Copa da Europa *</t>
  </si>
  <si>
    <t>Aberto Semi-Pro</t>
  </si>
  <si>
    <t>II Copa do Rei *</t>
  </si>
  <si>
    <t>México</t>
  </si>
  <si>
    <t>IX Jogos Olímpicos</t>
  </si>
  <si>
    <t>Copa das Confederações</t>
  </si>
  <si>
    <t>III Taça Gulliver</t>
  </si>
  <si>
    <t>Torneio do Povo</t>
  </si>
  <si>
    <t>III C. Paulista de Aspirantes</t>
  </si>
  <si>
    <t>Copa das Marcas Gaúchas</t>
  </si>
  <si>
    <t>III Copa São Paulo *</t>
  </si>
  <si>
    <t>Copa Nordeste *</t>
  </si>
  <si>
    <t>III Copa Independência *</t>
  </si>
  <si>
    <t>III Campeonato Aberto</t>
  </si>
  <si>
    <t>Torneio Início do III Paulistão</t>
  </si>
  <si>
    <t>Íbis</t>
  </si>
  <si>
    <t>III Copa Nordeste *</t>
  </si>
  <si>
    <t>III Taça Rio</t>
  </si>
  <si>
    <t>III Campeonato Carioca *</t>
  </si>
  <si>
    <t>II La Liga Española *</t>
  </si>
  <si>
    <t>III Eurocopa Interclubes *</t>
  </si>
  <si>
    <t>II Copa da Itália *</t>
  </si>
  <si>
    <t>III Campeonato Paulista *</t>
  </si>
  <si>
    <t>III Campeonato Brasileiro *</t>
  </si>
  <si>
    <t>III Copa Sul-Minas *</t>
  </si>
  <si>
    <t>III Copa Interestadual</t>
  </si>
  <si>
    <t>Intertoto Trophy</t>
  </si>
  <si>
    <t>Copa México'70</t>
  </si>
  <si>
    <t>Celtic</t>
  </si>
  <si>
    <t>Copa da Escócia</t>
  </si>
  <si>
    <t>III Aberto Internacional *</t>
  </si>
  <si>
    <t>III Liga Mundial *</t>
  </si>
  <si>
    <t>Hertha Berlim</t>
  </si>
  <si>
    <t>Copa da Alemanha</t>
  </si>
  <si>
    <t>Sparta</t>
  </si>
  <si>
    <t>III Campeonato Brasileiro - 3ª Divisão</t>
  </si>
  <si>
    <t>VII Copa do Mundo *</t>
  </si>
  <si>
    <t>III Campeonato Brasileiro - 2ª Divisão</t>
  </si>
  <si>
    <t>III Copa Rio-São Paulo *</t>
  </si>
  <si>
    <t>Copa Davis</t>
  </si>
  <si>
    <t>X Jogos Olímpicos</t>
  </si>
  <si>
    <t>III Copa UEFA *</t>
  </si>
  <si>
    <t>III Copa dos Campões do Brasil *</t>
  </si>
  <si>
    <t>África do Sul</t>
  </si>
  <si>
    <t>II Copa África *</t>
  </si>
  <si>
    <t>III Jogos do Pacífico Sul</t>
  </si>
  <si>
    <t>Toque-Toque Trophy</t>
  </si>
  <si>
    <t>Copa Celotex</t>
  </si>
  <si>
    <t>Copa dos Campeões Gaúchos</t>
  </si>
  <si>
    <t>V Copa do Brasil *</t>
  </si>
  <si>
    <t>III Jogos do Interior Paulista</t>
  </si>
  <si>
    <t>Grã-Bretanha</t>
  </si>
  <si>
    <t>III Beach Soccer World Championship *</t>
  </si>
  <si>
    <t>III Mundial Interclubes *</t>
  </si>
  <si>
    <t>Taça de Bronze</t>
  </si>
  <si>
    <t>Once Caldas</t>
  </si>
  <si>
    <t>II Torneio Apertura *</t>
  </si>
  <si>
    <t>III Campeonato Metropolitano *</t>
  </si>
  <si>
    <t>Troféu Maurício de Nassau</t>
  </si>
  <si>
    <t>Copa Alemanha'74</t>
  </si>
  <si>
    <t>Cuba</t>
  </si>
  <si>
    <t>III Copa Ouro *</t>
  </si>
  <si>
    <t>III Copa Ásia *</t>
  </si>
  <si>
    <t>II Liga Europa de Clubes *</t>
  </si>
  <si>
    <t>II US Major League*</t>
  </si>
  <si>
    <t>Atlético de Madrid</t>
  </si>
  <si>
    <t>III Campeonato Espanhol *</t>
  </si>
  <si>
    <t>Nacional</t>
  </si>
  <si>
    <t>Taça Wesman Interclubes *</t>
  </si>
  <si>
    <t>III Campeonato Brasileiro*</t>
  </si>
  <si>
    <t>XI Jogos Olímpicos</t>
  </si>
  <si>
    <t>Bundesliga *</t>
  </si>
  <si>
    <t>IV Copa América *</t>
  </si>
  <si>
    <t>VI Copa Europa *</t>
  </si>
  <si>
    <t>II Liga Europa Interclubes *</t>
  </si>
  <si>
    <t>III Copa UEFA-Libertadores *</t>
  </si>
  <si>
    <t>Copa Tiradentes</t>
  </si>
  <si>
    <t>VII Copa Latina *</t>
  </si>
  <si>
    <t>Troféu Zumbi dos Palmares</t>
  </si>
  <si>
    <t>III Grand Prix Internacional *</t>
  </si>
  <si>
    <t>III Copa dos Campeões - 2ª Divisão</t>
  </si>
  <si>
    <t>Lazio</t>
  </si>
  <si>
    <t>III Campionato Italiano di Calcio *</t>
  </si>
  <si>
    <t>II Taça de Prata</t>
  </si>
  <si>
    <t>III Premier League *</t>
  </si>
  <si>
    <t>II Taça de Ouro *</t>
  </si>
  <si>
    <t>Taça Visconde de Mauá</t>
  </si>
  <si>
    <t>II Concachampions League*</t>
  </si>
  <si>
    <t>Liverpool</t>
  </si>
  <si>
    <t>III Copa da Liga Inglesa*</t>
  </si>
  <si>
    <t>Universidad</t>
  </si>
  <si>
    <t>II Torneio Clausura*</t>
  </si>
  <si>
    <t>II Sudamerica Championship</t>
  </si>
  <si>
    <t>VIII Copa Rocca *</t>
  </si>
  <si>
    <t>Troféu Princesa Isabel</t>
  </si>
  <si>
    <t>IV Campeonato Metropolitano</t>
  </si>
  <si>
    <t>III La Liga Española *</t>
  </si>
  <si>
    <t>V Recopa Européia</t>
  </si>
  <si>
    <t>III Copa Afro-Asiática</t>
  </si>
  <si>
    <t>Copa Resto do Mundo</t>
  </si>
  <si>
    <t>V Copa Intercontinental*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</si>
</sst>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4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1" fillId="4" borderId="10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5" xfId="0" applyFont="1" applyBorder="1" applyAlignment="1">
      <alignment horizontal="center"/>
    </xf>
    <xf numFmtId="0" fontId="0" fillId="0" borderId="0" xfId="0" applyFill="1" applyBorder="1"/>
    <xf numFmtId="0" fontId="4" fillId="0" borderId="0" xfId="0" applyFont="1"/>
    <xf numFmtId="0" fontId="1" fillId="4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0" fillId="0" borderId="0" xfId="0" applyFont="1" applyFill="1"/>
    <xf numFmtId="0" fontId="1" fillId="0" borderId="5" xfId="0" applyFont="1" applyBorder="1"/>
    <xf numFmtId="0" fontId="1" fillId="0" borderId="13" xfId="0" applyFont="1" applyBorder="1"/>
    <xf numFmtId="0" fontId="1" fillId="0" borderId="5" xfId="0" applyFont="1" applyBorder="1" applyAlignment="1">
      <alignment horizontal="center"/>
    </xf>
    <xf numFmtId="0" fontId="0" fillId="0" borderId="15" xfId="0" applyBorder="1"/>
    <xf numFmtId="0" fontId="1" fillId="0" borderId="13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5" xfId="0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13" xfId="0" applyFont="1" applyBorder="1" applyAlignment="1">
      <alignment horizontal="center"/>
    </xf>
    <xf numFmtId="0" fontId="5" fillId="0" borderId="15" xfId="0" applyFont="1" applyBorder="1"/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4" xfId="0" applyFill="1" applyBorder="1"/>
    <xf numFmtId="0" fontId="0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0" fillId="0" borderId="6" xfId="0" applyFont="1" applyBorder="1"/>
    <xf numFmtId="0" fontId="0" fillId="0" borderId="19" xfId="0" applyBorder="1"/>
    <xf numFmtId="0" fontId="0" fillId="0" borderId="17" xfId="0" applyBorder="1"/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0" borderId="18" xfId="0" applyFont="1" applyBorder="1"/>
    <xf numFmtId="0" fontId="6" fillId="0" borderId="5" xfId="0" applyFont="1" applyBorder="1" applyAlignment="1">
      <alignment horizontal="center"/>
    </xf>
    <xf numFmtId="0" fontId="5" fillId="0" borderId="0" xfId="0" applyFont="1" applyFill="1" applyBorder="1"/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41"/>
  <sheetViews>
    <sheetView tabSelected="1" topLeftCell="A77" zoomScale="60" zoomScaleNormal="60" workbookViewId="0">
      <selection activeCell="D111" sqref="D111"/>
    </sheetView>
  </sheetViews>
  <sheetFormatPr defaultRowHeight="15"/>
  <cols>
    <col min="1" max="1" width="5" style="2" customWidth="1"/>
    <col min="2" max="2" width="19.140625" customWidth="1"/>
    <col min="3" max="3" width="1.42578125" customWidth="1"/>
    <col min="4" max="4" width="21.7109375" customWidth="1"/>
    <col min="5" max="5" width="5" style="1" customWidth="1"/>
    <col min="6" max="6" width="21.85546875" customWidth="1"/>
    <col min="7" max="7" width="5.5703125" style="3" customWidth="1"/>
    <col min="8" max="8" width="1.7109375" customWidth="1"/>
    <col min="9" max="9" width="23.28515625" customWidth="1"/>
    <col min="10" max="10" width="5.140625" style="1" customWidth="1"/>
    <col min="11" max="11" width="21.42578125" customWidth="1"/>
    <col min="12" max="12" width="6.28515625" style="3" customWidth="1"/>
    <col min="13" max="13" width="1.5703125" customWidth="1"/>
    <col min="14" max="14" width="24.7109375" customWidth="1"/>
    <col min="15" max="15" width="22.42578125" customWidth="1"/>
    <col min="16" max="16" width="6.42578125" style="3" customWidth="1"/>
    <col min="17" max="17" width="2" customWidth="1"/>
    <col min="18" max="18" width="14.5703125" style="2" customWidth="1"/>
    <col min="19" max="19" width="15.28515625" style="1" customWidth="1"/>
    <col min="20" max="20" width="12" style="3" customWidth="1"/>
  </cols>
  <sheetData>
    <row r="1" spans="1:87" s="4" customFormat="1" ht="19.5" thickBot="1">
      <c r="D1" s="77" t="s">
        <v>0</v>
      </c>
      <c r="E1" s="78"/>
      <c r="F1" s="78"/>
      <c r="G1" s="79"/>
      <c r="I1" s="80" t="s">
        <v>5</v>
      </c>
      <c r="J1" s="81"/>
      <c r="K1" s="81"/>
      <c r="L1" s="82"/>
      <c r="N1" s="83" t="s">
        <v>6</v>
      </c>
      <c r="O1" s="84"/>
      <c r="P1" s="85"/>
      <c r="Q1" s="9"/>
      <c r="R1" s="86" t="s">
        <v>11</v>
      </c>
      <c r="S1" s="87"/>
      <c r="T1" s="88"/>
      <c r="U1" s="35" t="s">
        <v>116</v>
      </c>
    </row>
    <row r="2" spans="1:87" s="6" customFormat="1" ht="15.75" thickBot="1">
      <c r="A2" s="25" t="s">
        <v>119</v>
      </c>
      <c r="B2" s="36" t="s">
        <v>118</v>
      </c>
      <c r="C2" s="8"/>
      <c r="D2" s="17" t="s">
        <v>2</v>
      </c>
      <c r="E2" s="18" t="s">
        <v>3</v>
      </c>
      <c r="F2" s="19" t="s">
        <v>1</v>
      </c>
      <c r="G2" s="20" t="s">
        <v>4</v>
      </c>
      <c r="H2" s="7"/>
      <c r="I2" s="21" t="s">
        <v>2</v>
      </c>
      <c r="J2" s="22" t="s">
        <v>3</v>
      </c>
      <c r="K2" s="23" t="s">
        <v>1</v>
      </c>
      <c r="L2" s="24" t="s">
        <v>4</v>
      </c>
      <c r="M2" s="7"/>
      <c r="N2" s="17" t="s">
        <v>2</v>
      </c>
      <c r="O2" s="19" t="s">
        <v>1</v>
      </c>
      <c r="P2" s="20" t="s">
        <v>4</v>
      </c>
      <c r="Q2" s="8"/>
      <c r="R2" s="26" t="s">
        <v>7</v>
      </c>
      <c r="S2" s="26" t="s">
        <v>8</v>
      </c>
      <c r="T2" s="20" t="s">
        <v>9</v>
      </c>
      <c r="U2" s="45" t="s">
        <v>201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</row>
    <row r="3" spans="1:87">
      <c r="A3" s="3">
        <v>1</v>
      </c>
      <c r="B3" s="2" t="s">
        <v>34</v>
      </c>
      <c r="D3" s="38" t="s">
        <v>35</v>
      </c>
      <c r="E3" s="39">
        <v>18</v>
      </c>
      <c r="F3" s="40" t="s">
        <v>46</v>
      </c>
      <c r="G3" s="41">
        <v>23</v>
      </c>
      <c r="I3" s="38" t="s">
        <v>446</v>
      </c>
      <c r="J3" s="39">
        <v>0</v>
      </c>
      <c r="K3" s="40" t="s">
        <v>49</v>
      </c>
      <c r="L3" s="41">
        <v>3</v>
      </c>
      <c r="N3" s="38" t="s">
        <v>51</v>
      </c>
      <c r="O3" s="40" t="s">
        <v>47</v>
      </c>
      <c r="P3" s="41">
        <v>5</v>
      </c>
      <c r="R3" s="37">
        <f>G3+L3+P3</f>
        <v>31</v>
      </c>
      <c r="S3" s="39">
        <v>14</v>
      </c>
      <c r="T3" s="41">
        <f>SUM(E3:E19)+SUM(J3:J19)</f>
        <v>129</v>
      </c>
    </row>
    <row r="4" spans="1:87">
      <c r="A4" s="53">
        <v>15</v>
      </c>
      <c r="B4" s="54" t="s">
        <v>2</v>
      </c>
      <c r="D4" s="10" t="s">
        <v>36</v>
      </c>
      <c r="E4" s="11">
        <v>8</v>
      </c>
      <c r="F4" s="12" t="s">
        <v>48</v>
      </c>
      <c r="G4" s="27"/>
      <c r="I4" s="10"/>
      <c r="J4" s="11"/>
      <c r="K4" s="12" t="s">
        <v>50</v>
      </c>
      <c r="L4" s="27"/>
      <c r="N4" s="10" t="s">
        <v>455</v>
      </c>
      <c r="O4" s="12" t="s">
        <v>500</v>
      </c>
      <c r="P4" s="27"/>
      <c r="R4" s="46"/>
      <c r="S4" s="11"/>
      <c r="T4" s="27"/>
    </row>
    <row r="5" spans="1:87">
      <c r="A5" s="53">
        <v>7</v>
      </c>
      <c r="B5" s="54" t="s">
        <v>1</v>
      </c>
      <c r="D5" s="10" t="s">
        <v>37</v>
      </c>
      <c r="E5" s="11">
        <v>18</v>
      </c>
      <c r="F5" s="12" t="s">
        <v>47</v>
      </c>
      <c r="G5" s="27"/>
      <c r="I5" s="10"/>
      <c r="J5" s="11"/>
      <c r="K5" s="12"/>
      <c r="L5" s="27"/>
      <c r="N5" s="10" t="s">
        <v>495</v>
      </c>
      <c r="O5" s="12"/>
      <c r="P5" s="27"/>
      <c r="R5" s="46"/>
      <c r="S5" s="11"/>
      <c r="T5" s="27"/>
    </row>
    <row r="6" spans="1:87">
      <c r="A6" s="3"/>
      <c r="D6" s="10" t="s">
        <v>38</v>
      </c>
      <c r="E6" s="11">
        <v>8</v>
      </c>
      <c r="F6" s="34" t="s">
        <v>340</v>
      </c>
      <c r="G6" s="27"/>
      <c r="I6" s="10"/>
      <c r="J6" s="11"/>
      <c r="K6" s="12"/>
      <c r="L6" s="27"/>
      <c r="N6" s="10"/>
      <c r="O6" s="12"/>
      <c r="P6" s="27"/>
      <c r="R6" s="46"/>
      <c r="S6" s="11"/>
      <c r="T6" s="27"/>
    </row>
    <row r="7" spans="1:87">
      <c r="A7" s="3"/>
      <c r="D7" s="10" t="s">
        <v>39</v>
      </c>
      <c r="E7" s="11">
        <v>1</v>
      </c>
      <c r="F7" s="34" t="s">
        <v>468</v>
      </c>
      <c r="G7" s="27"/>
      <c r="I7" s="10"/>
      <c r="J7" s="11"/>
      <c r="K7" s="12"/>
      <c r="L7" s="27"/>
      <c r="N7" s="10"/>
      <c r="O7" s="12"/>
      <c r="P7" s="27"/>
      <c r="R7" s="46"/>
      <c r="S7" s="11"/>
      <c r="T7" s="27"/>
    </row>
    <row r="8" spans="1:87">
      <c r="A8" s="3"/>
      <c r="D8" s="10" t="s">
        <v>40</v>
      </c>
      <c r="E8" s="11">
        <v>3</v>
      </c>
      <c r="F8" s="34" t="s">
        <v>521</v>
      </c>
      <c r="G8" s="27"/>
      <c r="I8" s="10"/>
      <c r="J8" s="11"/>
      <c r="K8" s="12"/>
      <c r="L8" s="27"/>
      <c r="N8" s="10"/>
      <c r="O8" s="12"/>
      <c r="P8" s="27"/>
      <c r="R8" s="46"/>
      <c r="S8" s="11"/>
      <c r="T8" s="27"/>
    </row>
    <row r="9" spans="1:87">
      <c r="A9" s="3"/>
      <c r="D9" s="10" t="s">
        <v>41</v>
      </c>
      <c r="E9" s="11">
        <v>5</v>
      </c>
      <c r="F9" s="34" t="s">
        <v>535</v>
      </c>
      <c r="G9" s="27"/>
      <c r="I9" s="10"/>
      <c r="J9" s="11"/>
      <c r="K9" s="12"/>
      <c r="L9" s="27"/>
      <c r="N9" s="10"/>
      <c r="O9" s="12"/>
      <c r="P9" s="27"/>
      <c r="R9" s="46"/>
      <c r="S9" s="11"/>
      <c r="T9" s="27"/>
    </row>
    <row r="10" spans="1:87">
      <c r="A10" s="3"/>
      <c r="D10" s="10" t="s">
        <v>42</v>
      </c>
      <c r="E10" s="11">
        <v>1</v>
      </c>
      <c r="F10" s="12"/>
      <c r="G10" s="27"/>
      <c r="I10" s="10"/>
      <c r="J10" s="11"/>
      <c r="K10" s="12"/>
      <c r="L10" s="27"/>
      <c r="N10" s="10"/>
      <c r="O10" s="12"/>
      <c r="P10" s="27"/>
      <c r="R10" s="46"/>
      <c r="S10" s="11"/>
      <c r="T10" s="27"/>
    </row>
    <row r="11" spans="1:87">
      <c r="A11" s="3"/>
      <c r="D11" s="10" t="s">
        <v>43</v>
      </c>
      <c r="E11" s="11">
        <v>5</v>
      </c>
      <c r="F11" s="12"/>
      <c r="G11" s="27"/>
      <c r="I11" s="10"/>
      <c r="J11" s="11"/>
      <c r="K11" s="12"/>
      <c r="L11" s="27"/>
      <c r="N11" s="10"/>
      <c r="O11" s="12"/>
      <c r="P11" s="27"/>
      <c r="R11" s="46"/>
      <c r="S11" s="11"/>
      <c r="T11" s="27"/>
    </row>
    <row r="12" spans="1:87">
      <c r="A12" s="3"/>
      <c r="D12" s="10" t="s">
        <v>44</v>
      </c>
      <c r="E12" s="11">
        <v>20</v>
      </c>
      <c r="F12" s="12"/>
      <c r="G12" s="27"/>
      <c r="I12" s="10"/>
      <c r="J12" s="11"/>
      <c r="K12" s="12"/>
      <c r="L12" s="27"/>
      <c r="N12" s="10"/>
      <c r="O12" s="12"/>
      <c r="P12" s="27"/>
      <c r="R12" s="46"/>
      <c r="S12" s="11"/>
      <c r="T12" s="27"/>
    </row>
    <row r="13" spans="1:87">
      <c r="A13" s="3"/>
      <c r="D13" s="10" t="s">
        <v>45</v>
      </c>
      <c r="E13" s="11">
        <v>12</v>
      </c>
      <c r="F13" s="12"/>
      <c r="G13" s="27"/>
      <c r="I13" s="10"/>
      <c r="J13" s="11"/>
      <c r="K13" s="12"/>
      <c r="L13" s="27"/>
      <c r="N13" s="10"/>
      <c r="O13" s="12"/>
      <c r="P13" s="27"/>
      <c r="R13" s="46"/>
      <c r="S13" s="11"/>
      <c r="T13" s="27"/>
    </row>
    <row r="14" spans="1:87">
      <c r="A14" s="3"/>
      <c r="D14" s="10" t="s">
        <v>459</v>
      </c>
      <c r="E14" s="11">
        <v>5</v>
      </c>
      <c r="F14" s="12"/>
      <c r="G14" s="27"/>
      <c r="I14" s="10"/>
      <c r="J14" s="11"/>
      <c r="K14" s="12"/>
      <c r="L14" s="27"/>
      <c r="N14" s="10"/>
      <c r="O14" s="12"/>
      <c r="P14" s="27"/>
      <c r="R14" s="46"/>
      <c r="S14" s="11"/>
      <c r="T14" s="27"/>
    </row>
    <row r="15" spans="1:87">
      <c r="A15" s="3"/>
      <c r="D15" s="10" t="s">
        <v>494</v>
      </c>
      <c r="E15" s="11">
        <v>4</v>
      </c>
      <c r="F15" s="12"/>
      <c r="G15" s="27"/>
      <c r="I15" s="10"/>
      <c r="J15" s="11"/>
      <c r="K15" s="12"/>
      <c r="L15" s="27"/>
      <c r="N15" s="10"/>
      <c r="O15" s="12"/>
      <c r="P15" s="27"/>
      <c r="R15" s="46"/>
      <c r="S15" s="11"/>
      <c r="T15" s="27"/>
    </row>
    <row r="16" spans="1:87">
      <c r="A16" s="3"/>
      <c r="D16" s="10" t="s">
        <v>531</v>
      </c>
      <c r="E16" s="11">
        <v>18</v>
      </c>
      <c r="F16" s="12"/>
      <c r="G16" s="27"/>
      <c r="I16" s="10"/>
      <c r="J16" s="11"/>
      <c r="K16" s="12"/>
      <c r="L16" s="27"/>
      <c r="N16" s="10"/>
      <c r="O16" s="12"/>
      <c r="P16" s="27"/>
      <c r="R16" s="46"/>
      <c r="S16" s="11"/>
      <c r="T16" s="27"/>
    </row>
    <row r="17" spans="1:20">
      <c r="A17" s="3"/>
      <c r="D17" s="10" t="s">
        <v>534</v>
      </c>
      <c r="E17" s="11">
        <v>2</v>
      </c>
      <c r="F17" s="12"/>
      <c r="G17" s="27"/>
      <c r="I17" s="10"/>
      <c r="J17" s="11"/>
      <c r="K17" s="12"/>
      <c r="L17" s="27"/>
      <c r="N17" s="10"/>
      <c r="O17" s="12"/>
      <c r="P17" s="27"/>
      <c r="R17" s="46"/>
      <c r="S17" s="11"/>
      <c r="T17" s="27"/>
    </row>
    <row r="18" spans="1:20">
      <c r="A18" s="3"/>
      <c r="D18" s="10" t="s">
        <v>592</v>
      </c>
      <c r="E18" s="11">
        <v>1</v>
      </c>
      <c r="F18" s="12"/>
      <c r="G18" s="27"/>
      <c r="I18" s="10"/>
      <c r="J18" s="11"/>
      <c r="K18" s="12"/>
      <c r="L18" s="27"/>
      <c r="N18" s="10"/>
      <c r="O18" s="12"/>
      <c r="P18" s="27"/>
      <c r="R18" s="46"/>
      <c r="S18" s="11"/>
      <c r="T18" s="27"/>
    </row>
    <row r="19" spans="1:20">
      <c r="A19" s="44"/>
      <c r="B19" s="30"/>
      <c r="D19" s="28"/>
      <c r="E19" s="29"/>
      <c r="F19" s="30"/>
      <c r="G19" s="33"/>
      <c r="I19" s="28"/>
      <c r="J19" s="29"/>
      <c r="K19" s="30"/>
      <c r="L19" s="33"/>
      <c r="N19" s="28"/>
      <c r="O19" s="30"/>
      <c r="P19" s="33"/>
      <c r="R19" s="47"/>
      <c r="S19" s="29"/>
      <c r="T19" s="33"/>
    </row>
    <row r="20" spans="1:20">
      <c r="A20" s="3">
        <v>2</v>
      </c>
      <c r="B20" t="s">
        <v>10</v>
      </c>
      <c r="D20" s="10" t="s">
        <v>12</v>
      </c>
      <c r="E20" s="11">
        <v>4</v>
      </c>
      <c r="F20" s="12" t="s">
        <v>23</v>
      </c>
      <c r="G20" s="27">
        <v>24</v>
      </c>
      <c r="I20" s="10" t="s">
        <v>33</v>
      </c>
      <c r="J20" s="11">
        <v>2</v>
      </c>
      <c r="K20" s="12"/>
      <c r="L20" s="27">
        <v>3</v>
      </c>
      <c r="N20" s="10" t="s">
        <v>17</v>
      </c>
      <c r="O20" s="12" t="s">
        <v>31</v>
      </c>
      <c r="P20" s="27">
        <v>7</v>
      </c>
      <c r="Q20" s="1"/>
      <c r="R20" s="48">
        <f>G20+L20+P20</f>
        <v>34</v>
      </c>
      <c r="S20" s="11">
        <v>16</v>
      </c>
      <c r="T20" s="27">
        <f>SUM(E20:E35)+SUM(J20:J35)</f>
        <v>91</v>
      </c>
    </row>
    <row r="21" spans="1:20">
      <c r="A21" s="53">
        <v>15</v>
      </c>
      <c r="B21" s="54" t="s">
        <v>2</v>
      </c>
      <c r="D21" s="10" t="s">
        <v>24</v>
      </c>
      <c r="E21" s="11">
        <v>0</v>
      </c>
      <c r="F21" s="12" t="s">
        <v>25</v>
      </c>
      <c r="G21" s="27"/>
      <c r="I21" s="10" t="s">
        <v>162</v>
      </c>
      <c r="J21" s="11">
        <v>1</v>
      </c>
      <c r="K21" s="12"/>
      <c r="L21" s="27"/>
      <c r="N21" s="10" t="s">
        <v>32</v>
      </c>
      <c r="O21" s="12" t="s">
        <v>424</v>
      </c>
      <c r="P21" s="27"/>
      <c r="Q21" s="1"/>
      <c r="R21" s="48"/>
      <c r="S21" s="11"/>
      <c r="T21" s="27"/>
    </row>
    <row r="22" spans="1:20">
      <c r="A22" s="53">
        <v>9</v>
      </c>
      <c r="B22" s="54" t="s">
        <v>1</v>
      </c>
      <c r="D22" s="10" t="s">
        <v>16</v>
      </c>
      <c r="E22" s="11">
        <v>18</v>
      </c>
      <c r="F22" s="12" t="s">
        <v>26</v>
      </c>
      <c r="G22" s="27"/>
      <c r="I22" s="10" t="s">
        <v>525</v>
      </c>
      <c r="J22" s="11">
        <v>1</v>
      </c>
      <c r="K22" s="12"/>
      <c r="L22" s="27"/>
      <c r="N22" s="10" t="s">
        <v>75</v>
      </c>
      <c r="O22" s="12" t="s">
        <v>589</v>
      </c>
      <c r="P22" s="27"/>
      <c r="R22" s="46"/>
      <c r="S22" s="11"/>
      <c r="T22" s="27"/>
    </row>
    <row r="23" spans="1:20">
      <c r="D23" s="10" t="s">
        <v>17</v>
      </c>
      <c r="E23" s="11">
        <v>8</v>
      </c>
      <c r="F23" s="12" t="s">
        <v>27</v>
      </c>
      <c r="G23" s="27"/>
      <c r="I23" s="10"/>
      <c r="J23" s="11"/>
      <c r="K23" s="12"/>
      <c r="L23" s="27"/>
      <c r="N23" s="10" t="s">
        <v>416</v>
      </c>
      <c r="O23" s="12"/>
      <c r="P23" s="27"/>
      <c r="R23" s="46"/>
      <c r="S23" s="11"/>
      <c r="T23" s="27"/>
    </row>
    <row r="24" spans="1:20">
      <c r="A24" s="3"/>
      <c r="D24" s="10" t="s">
        <v>13</v>
      </c>
      <c r="E24" s="11">
        <v>4</v>
      </c>
      <c r="F24" s="12" t="s">
        <v>28</v>
      </c>
      <c r="G24" s="27"/>
      <c r="I24" s="10"/>
      <c r="J24" s="11"/>
      <c r="K24" s="12"/>
      <c r="L24" s="27"/>
      <c r="N24" s="10"/>
      <c r="O24" s="12"/>
      <c r="P24" s="27"/>
      <c r="R24" s="46"/>
      <c r="S24" s="11"/>
      <c r="T24" s="27"/>
    </row>
    <row r="25" spans="1:20">
      <c r="A25" s="3"/>
      <c r="D25" s="10" t="s">
        <v>14</v>
      </c>
      <c r="E25" s="11">
        <v>1</v>
      </c>
      <c r="F25" s="12" t="s">
        <v>29</v>
      </c>
      <c r="G25" s="27"/>
      <c r="I25" s="10"/>
      <c r="J25" s="11"/>
      <c r="K25" s="12"/>
      <c r="L25" s="27"/>
      <c r="N25" s="10"/>
      <c r="O25" s="12"/>
      <c r="P25" s="27"/>
      <c r="R25" s="46"/>
      <c r="S25" s="11"/>
      <c r="T25" s="27"/>
    </row>
    <row r="26" spans="1:20">
      <c r="A26" s="3"/>
      <c r="D26" s="10" t="s">
        <v>18</v>
      </c>
      <c r="E26" s="11">
        <v>5</v>
      </c>
      <c r="F26" s="12" t="s">
        <v>30</v>
      </c>
      <c r="G26" s="27"/>
      <c r="I26" s="10"/>
      <c r="J26" s="11"/>
      <c r="K26" s="12"/>
      <c r="L26" s="27"/>
      <c r="N26" s="10"/>
      <c r="O26" s="12"/>
      <c r="P26" s="27"/>
      <c r="R26" s="46"/>
      <c r="S26" s="11"/>
      <c r="T26" s="27"/>
    </row>
    <row r="27" spans="1:20">
      <c r="A27" s="3"/>
      <c r="D27" s="10" t="s">
        <v>19</v>
      </c>
      <c r="E27" s="11">
        <v>5</v>
      </c>
      <c r="F27" s="34" t="s">
        <v>553</v>
      </c>
      <c r="G27" s="27"/>
      <c r="I27" s="10"/>
      <c r="J27" s="11"/>
      <c r="K27" s="12"/>
      <c r="L27" s="27"/>
      <c r="N27" s="10"/>
      <c r="O27" s="12"/>
      <c r="P27" s="27"/>
      <c r="R27" s="46"/>
      <c r="S27" s="11"/>
      <c r="T27" s="27"/>
    </row>
    <row r="28" spans="1:20">
      <c r="A28" s="3"/>
      <c r="D28" s="10" t="s">
        <v>20</v>
      </c>
      <c r="E28" s="11">
        <v>12</v>
      </c>
      <c r="F28" s="34" t="s">
        <v>571</v>
      </c>
      <c r="G28" s="27"/>
      <c r="I28" s="10"/>
      <c r="J28" s="11"/>
      <c r="K28" s="12"/>
      <c r="L28" s="27"/>
      <c r="N28" s="10"/>
      <c r="O28" s="12"/>
      <c r="P28" s="27"/>
      <c r="R28" s="46"/>
      <c r="S28" s="11"/>
      <c r="T28" s="27"/>
    </row>
    <row r="29" spans="1:20">
      <c r="A29" s="3"/>
      <c r="D29" s="10" t="s">
        <v>15</v>
      </c>
      <c r="E29" s="11">
        <v>1</v>
      </c>
      <c r="F29" s="12"/>
      <c r="G29" s="27"/>
      <c r="I29" s="10"/>
      <c r="J29" s="11"/>
      <c r="K29" s="12"/>
      <c r="L29" s="27"/>
      <c r="N29" s="10"/>
      <c r="O29" s="12"/>
      <c r="P29" s="27"/>
      <c r="R29" s="46"/>
      <c r="S29" s="11"/>
      <c r="T29" s="27"/>
    </row>
    <row r="30" spans="1:20">
      <c r="A30" s="3"/>
      <c r="D30" s="10" t="s">
        <v>21</v>
      </c>
      <c r="E30" s="11">
        <v>10</v>
      </c>
      <c r="F30" s="12"/>
      <c r="G30" s="27"/>
      <c r="I30" s="10"/>
      <c r="J30" s="11"/>
      <c r="K30" s="12"/>
      <c r="L30" s="27"/>
      <c r="N30" s="10"/>
      <c r="O30" s="12"/>
      <c r="P30" s="27"/>
      <c r="R30" s="46"/>
      <c r="S30" s="11"/>
      <c r="T30" s="27"/>
    </row>
    <row r="31" spans="1:20">
      <c r="A31" s="3"/>
      <c r="D31" s="10" t="s">
        <v>22</v>
      </c>
      <c r="E31" s="11">
        <v>8</v>
      </c>
      <c r="F31" s="12"/>
      <c r="G31" s="27"/>
      <c r="I31" s="10"/>
      <c r="J31" s="11"/>
      <c r="K31" s="12"/>
      <c r="L31" s="27"/>
      <c r="N31" s="10"/>
      <c r="O31" s="12"/>
      <c r="P31" s="27"/>
      <c r="R31" s="46"/>
      <c r="S31" s="11"/>
      <c r="T31" s="27"/>
    </row>
    <row r="32" spans="1:20">
      <c r="A32" s="3"/>
      <c r="D32" s="10" t="s">
        <v>401</v>
      </c>
      <c r="E32" s="11">
        <v>1</v>
      </c>
      <c r="F32" s="12"/>
      <c r="G32" s="27"/>
      <c r="I32" s="10"/>
      <c r="J32" s="11"/>
      <c r="K32" s="12"/>
      <c r="L32" s="27"/>
      <c r="N32" s="10"/>
      <c r="O32" s="12"/>
      <c r="P32" s="27"/>
      <c r="R32" s="46"/>
      <c r="S32" s="11"/>
      <c r="T32" s="27"/>
    </row>
    <row r="33" spans="1:20">
      <c r="A33" s="3"/>
      <c r="D33" s="10" t="s">
        <v>406</v>
      </c>
      <c r="E33" s="11">
        <v>5</v>
      </c>
      <c r="F33" s="12"/>
      <c r="G33" s="27"/>
      <c r="I33" s="10"/>
      <c r="J33" s="11"/>
      <c r="K33" s="12"/>
      <c r="L33" s="27"/>
      <c r="N33" s="10"/>
      <c r="O33" s="12"/>
      <c r="P33" s="27"/>
      <c r="R33" s="46"/>
      <c r="S33" s="11"/>
      <c r="T33" s="27"/>
    </row>
    <row r="34" spans="1:20">
      <c r="A34" s="3"/>
      <c r="D34" s="10" t="s">
        <v>417</v>
      </c>
      <c r="E34" s="11">
        <v>5</v>
      </c>
      <c r="F34" s="12"/>
      <c r="G34" s="27"/>
      <c r="I34" s="10"/>
      <c r="J34" s="11"/>
      <c r="K34" s="12"/>
      <c r="L34" s="27"/>
      <c r="N34" s="10"/>
      <c r="O34" s="12"/>
      <c r="P34" s="27"/>
      <c r="R34" s="46"/>
      <c r="S34" s="11"/>
      <c r="T34" s="27"/>
    </row>
    <row r="35" spans="1:20">
      <c r="A35" s="44"/>
      <c r="B35" s="30"/>
      <c r="D35" s="28"/>
      <c r="E35" s="29"/>
      <c r="F35" s="30"/>
      <c r="G35" s="33"/>
      <c r="I35" s="28"/>
      <c r="J35" s="29"/>
      <c r="K35" s="30"/>
      <c r="L35" s="33"/>
      <c r="N35" s="28"/>
      <c r="O35" s="30"/>
      <c r="P35" s="33"/>
      <c r="R35" s="47"/>
      <c r="S35" s="29"/>
      <c r="T35" s="33"/>
    </row>
    <row r="36" spans="1:20">
      <c r="A36" s="3">
        <v>3</v>
      </c>
      <c r="B36" t="s">
        <v>53</v>
      </c>
      <c r="D36" s="10" t="s">
        <v>54</v>
      </c>
      <c r="E36" s="11">
        <v>18</v>
      </c>
      <c r="F36" s="12" t="s">
        <v>63</v>
      </c>
      <c r="G36" s="27">
        <v>13</v>
      </c>
      <c r="I36" s="10" t="s">
        <v>427</v>
      </c>
      <c r="J36" s="11">
        <v>2</v>
      </c>
      <c r="K36" s="12" t="s">
        <v>47</v>
      </c>
      <c r="L36" s="27">
        <v>4</v>
      </c>
      <c r="N36" s="10" t="s">
        <v>67</v>
      </c>
      <c r="O36" s="12" t="s">
        <v>64</v>
      </c>
      <c r="P36" s="27">
        <v>4</v>
      </c>
      <c r="R36" s="48">
        <v>21</v>
      </c>
      <c r="S36" s="11">
        <v>9</v>
      </c>
      <c r="T36" s="27">
        <f>SUM(E36:E45)+SUM(J36:J45)</f>
        <v>70</v>
      </c>
    </row>
    <row r="37" spans="1:20">
      <c r="A37" s="53">
        <v>9</v>
      </c>
      <c r="B37" s="54" t="s">
        <v>2</v>
      </c>
      <c r="D37" s="10" t="s">
        <v>55</v>
      </c>
      <c r="E37" s="11">
        <v>3</v>
      </c>
      <c r="F37" s="12" t="s">
        <v>456</v>
      </c>
      <c r="G37" s="27"/>
      <c r="I37" s="10" t="s">
        <v>489</v>
      </c>
      <c r="J37" s="11">
        <v>1</v>
      </c>
      <c r="K37" s="12"/>
      <c r="L37" s="27"/>
      <c r="N37" s="10"/>
      <c r="O37" s="12" t="s">
        <v>65</v>
      </c>
      <c r="P37" s="27"/>
      <c r="R37" s="46"/>
      <c r="S37" s="11"/>
      <c r="T37" s="27"/>
    </row>
    <row r="38" spans="1:20">
      <c r="A38" s="53">
        <v>4</v>
      </c>
      <c r="B38" s="54" t="s">
        <v>1</v>
      </c>
      <c r="D38" s="10" t="s">
        <v>56</v>
      </c>
      <c r="E38" s="11">
        <v>8</v>
      </c>
      <c r="F38" s="12" t="s">
        <v>475</v>
      </c>
      <c r="G38" s="27"/>
      <c r="I38" s="10" t="s">
        <v>490</v>
      </c>
      <c r="J38" s="11">
        <v>1</v>
      </c>
      <c r="K38" s="12"/>
      <c r="L38" s="27"/>
      <c r="N38" s="10"/>
      <c r="O38" s="12" t="s">
        <v>66</v>
      </c>
      <c r="P38" s="27"/>
      <c r="R38" s="46"/>
      <c r="S38" s="11"/>
      <c r="T38" s="27"/>
    </row>
    <row r="39" spans="1:20">
      <c r="A39" s="3"/>
      <c r="D39" s="10" t="s">
        <v>57</v>
      </c>
      <c r="E39" s="11">
        <v>1</v>
      </c>
      <c r="F39" s="34" t="s">
        <v>554</v>
      </c>
      <c r="G39" s="27"/>
      <c r="I39" s="10"/>
      <c r="J39" s="11"/>
      <c r="K39" s="12"/>
      <c r="L39" s="27"/>
      <c r="N39" s="10"/>
      <c r="O39" s="12"/>
      <c r="P39" s="27"/>
      <c r="R39" s="46"/>
      <c r="S39" s="11"/>
      <c r="T39" s="27"/>
    </row>
    <row r="40" spans="1:20">
      <c r="A40" s="3"/>
      <c r="D40" s="10" t="s">
        <v>58</v>
      </c>
      <c r="E40" s="11">
        <v>3</v>
      </c>
      <c r="F40" s="12"/>
      <c r="G40" s="27"/>
      <c r="I40" s="10"/>
      <c r="J40" s="11"/>
      <c r="K40" s="12"/>
      <c r="L40" s="27"/>
      <c r="N40" s="10"/>
      <c r="O40" s="12"/>
      <c r="P40" s="27"/>
      <c r="R40" s="46"/>
      <c r="S40" s="11"/>
      <c r="T40" s="27"/>
    </row>
    <row r="41" spans="1:20">
      <c r="A41" s="3"/>
      <c r="D41" s="10" t="s">
        <v>59</v>
      </c>
      <c r="E41" s="11">
        <v>20</v>
      </c>
      <c r="F41" s="12"/>
      <c r="G41" s="27"/>
      <c r="I41" s="10"/>
      <c r="J41" s="11"/>
      <c r="K41" s="12"/>
      <c r="L41" s="27"/>
      <c r="N41" s="10"/>
      <c r="O41" s="12"/>
      <c r="P41" s="27"/>
      <c r="R41" s="46"/>
      <c r="S41" s="11"/>
      <c r="T41" s="27"/>
    </row>
    <row r="42" spans="1:20">
      <c r="A42" s="3"/>
      <c r="D42" s="10" t="s">
        <v>60</v>
      </c>
      <c r="E42" s="11">
        <v>5</v>
      </c>
      <c r="F42" s="12"/>
      <c r="G42" s="27"/>
      <c r="I42" s="10"/>
      <c r="J42" s="11"/>
      <c r="K42" s="12"/>
      <c r="L42" s="27"/>
      <c r="N42" s="10"/>
      <c r="O42" s="12"/>
      <c r="P42" s="27"/>
      <c r="R42" s="46"/>
      <c r="S42" s="11"/>
      <c r="T42" s="27"/>
    </row>
    <row r="43" spans="1:20">
      <c r="A43" s="3"/>
      <c r="D43" s="10" t="s">
        <v>61</v>
      </c>
      <c r="E43" s="11">
        <v>5</v>
      </c>
      <c r="F43" s="12"/>
      <c r="G43" s="27"/>
      <c r="I43" s="10"/>
      <c r="J43" s="11"/>
      <c r="K43" s="12"/>
      <c r="L43" s="27"/>
      <c r="N43" s="10"/>
      <c r="O43" s="12"/>
      <c r="P43" s="27"/>
      <c r="R43" s="46"/>
      <c r="S43" s="11"/>
      <c r="T43" s="27"/>
    </row>
    <row r="44" spans="1:20">
      <c r="A44" s="3"/>
      <c r="D44" s="10" t="s">
        <v>62</v>
      </c>
      <c r="E44" s="11">
        <v>3</v>
      </c>
      <c r="F44" s="12"/>
      <c r="G44" s="27"/>
      <c r="I44" s="10"/>
      <c r="J44" s="11"/>
      <c r="K44" s="12"/>
      <c r="L44" s="27"/>
      <c r="N44" s="10"/>
      <c r="O44" s="12"/>
      <c r="P44" s="27"/>
      <c r="R44" s="46"/>
      <c r="S44" s="11"/>
      <c r="T44" s="27"/>
    </row>
    <row r="45" spans="1:20">
      <c r="A45" s="44"/>
      <c r="B45" s="30"/>
      <c r="D45" s="28"/>
      <c r="E45" s="29"/>
      <c r="F45" s="30"/>
      <c r="G45" s="33"/>
      <c r="I45" s="28"/>
      <c r="J45" s="29"/>
      <c r="K45" s="30"/>
      <c r="L45" s="33"/>
      <c r="N45" s="28"/>
      <c r="O45" s="30"/>
      <c r="P45" s="33"/>
      <c r="R45" s="47"/>
      <c r="S45" s="29"/>
      <c r="T45" s="33"/>
    </row>
    <row r="46" spans="1:20">
      <c r="A46" s="3">
        <v>4</v>
      </c>
      <c r="B46" t="s">
        <v>77</v>
      </c>
      <c r="D46" s="10" t="s">
        <v>82</v>
      </c>
      <c r="E46" s="11">
        <v>5</v>
      </c>
      <c r="F46" s="12" t="s">
        <v>426</v>
      </c>
      <c r="G46" s="27">
        <v>12</v>
      </c>
      <c r="I46" s="10" t="s">
        <v>87</v>
      </c>
      <c r="J46" s="11">
        <v>4</v>
      </c>
      <c r="K46" s="12" t="s">
        <v>31</v>
      </c>
      <c r="L46" s="27">
        <v>8</v>
      </c>
      <c r="N46" s="10" t="s">
        <v>86</v>
      </c>
      <c r="O46" s="12" t="s">
        <v>50</v>
      </c>
      <c r="P46" s="27">
        <v>6</v>
      </c>
      <c r="R46" s="48">
        <f>G46+L46+P46</f>
        <v>26</v>
      </c>
      <c r="S46" s="11">
        <v>17</v>
      </c>
      <c r="T46" s="27">
        <f>+SUM(E46:E57)+SUM(J46:J57)</f>
        <v>69</v>
      </c>
    </row>
    <row r="47" spans="1:20">
      <c r="A47" s="53">
        <v>11</v>
      </c>
      <c r="B47" s="54" t="s">
        <v>2</v>
      </c>
      <c r="D47" s="10" t="s">
        <v>78</v>
      </c>
      <c r="E47" s="11">
        <v>8</v>
      </c>
      <c r="F47" s="12"/>
      <c r="G47" s="27"/>
      <c r="I47" s="10" t="s">
        <v>86</v>
      </c>
      <c r="J47" s="11">
        <v>1</v>
      </c>
      <c r="K47" s="12"/>
      <c r="L47" s="27"/>
      <c r="N47" s="10" t="s">
        <v>381</v>
      </c>
      <c r="O47" s="12" t="s">
        <v>85</v>
      </c>
      <c r="P47" s="27"/>
      <c r="R47" s="46"/>
      <c r="S47" s="11"/>
      <c r="T47" s="27"/>
    </row>
    <row r="48" spans="1:20">
      <c r="A48" s="53">
        <v>1</v>
      </c>
      <c r="B48" s="54" t="s">
        <v>1</v>
      </c>
      <c r="D48" s="10" t="s">
        <v>79</v>
      </c>
      <c r="E48" s="11">
        <v>5</v>
      </c>
      <c r="F48" s="12"/>
      <c r="G48" s="27"/>
      <c r="I48" s="10" t="s">
        <v>88</v>
      </c>
      <c r="J48" s="11">
        <v>1</v>
      </c>
      <c r="K48" s="12"/>
      <c r="L48" s="27"/>
      <c r="N48" s="10" t="s">
        <v>415</v>
      </c>
      <c r="O48" s="12"/>
      <c r="P48" s="27"/>
      <c r="R48" s="46"/>
      <c r="S48" s="11"/>
      <c r="T48" s="27"/>
    </row>
    <row r="49" spans="1:20">
      <c r="A49" s="3"/>
      <c r="D49" s="10" t="s">
        <v>83</v>
      </c>
      <c r="E49" s="11">
        <v>2</v>
      </c>
      <c r="F49" s="12"/>
      <c r="G49" s="27"/>
      <c r="I49" s="10" t="s">
        <v>450</v>
      </c>
      <c r="J49" s="11">
        <v>1</v>
      </c>
      <c r="K49" s="12"/>
      <c r="L49" s="27"/>
      <c r="N49" s="10" t="s">
        <v>425</v>
      </c>
      <c r="O49" s="12"/>
      <c r="P49" s="27"/>
      <c r="R49" s="46"/>
      <c r="S49" s="11"/>
      <c r="T49" s="27"/>
    </row>
    <row r="50" spans="1:20">
      <c r="A50" s="3"/>
      <c r="D50" s="10" t="s">
        <v>84</v>
      </c>
      <c r="E50" s="11">
        <v>0</v>
      </c>
      <c r="F50" s="12"/>
      <c r="G50" s="27"/>
      <c r="I50" s="10" t="s">
        <v>472</v>
      </c>
      <c r="J50" s="11">
        <v>1</v>
      </c>
      <c r="K50" s="12"/>
      <c r="L50" s="27"/>
      <c r="N50" s="10"/>
      <c r="O50" s="12"/>
      <c r="P50" s="27"/>
      <c r="R50" s="46"/>
      <c r="S50" s="11"/>
      <c r="T50" s="27"/>
    </row>
    <row r="51" spans="1:20">
      <c r="A51" s="3"/>
      <c r="D51" s="10" t="s">
        <v>80</v>
      </c>
      <c r="E51" s="11">
        <v>4</v>
      </c>
      <c r="F51" s="12"/>
      <c r="G51" s="27"/>
      <c r="H51" t="s">
        <v>485</v>
      </c>
      <c r="I51" s="10" t="s">
        <v>37</v>
      </c>
      <c r="J51" s="11">
        <v>5</v>
      </c>
      <c r="K51" s="12"/>
      <c r="L51" s="27"/>
      <c r="N51" s="10"/>
      <c r="O51" s="12"/>
      <c r="P51" s="27"/>
      <c r="R51" s="46"/>
      <c r="S51" s="11"/>
      <c r="T51" s="27"/>
    </row>
    <row r="52" spans="1:20">
      <c r="A52" s="3"/>
      <c r="D52" s="10" t="s">
        <v>81</v>
      </c>
      <c r="E52" s="11">
        <v>5</v>
      </c>
      <c r="F52" s="12"/>
      <c r="G52" s="27"/>
      <c r="I52" s="10" t="s">
        <v>526</v>
      </c>
      <c r="J52" s="11">
        <v>0</v>
      </c>
      <c r="K52" s="12"/>
      <c r="L52" s="27"/>
      <c r="N52" s="10"/>
      <c r="O52" s="12"/>
      <c r="P52" s="27"/>
      <c r="R52" s="46"/>
      <c r="S52" s="11"/>
      <c r="T52" s="27"/>
    </row>
    <row r="53" spans="1:20">
      <c r="A53" s="3"/>
      <c r="D53" s="10" t="s">
        <v>431</v>
      </c>
      <c r="E53" s="11">
        <v>2</v>
      </c>
      <c r="F53" s="12"/>
      <c r="G53" s="27"/>
      <c r="I53" s="10"/>
      <c r="J53" s="11"/>
      <c r="K53" s="12"/>
      <c r="L53" s="27"/>
      <c r="N53" s="10"/>
      <c r="O53" s="12"/>
      <c r="P53" s="27"/>
      <c r="R53" s="46"/>
      <c r="S53" s="11"/>
      <c r="T53" s="27"/>
    </row>
    <row r="54" spans="1:20">
      <c r="A54" s="3"/>
      <c r="D54" s="10" t="s">
        <v>476</v>
      </c>
      <c r="E54" s="11">
        <v>5</v>
      </c>
      <c r="F54" s="12"/>
      <c r="G54" s="27"/>
      <c r="I54" s="10"/>
      <c r="J54" s="11"/>
      <c r="K54" s="12"/>
      <c r="L54" s="27"/>
      <c r="N54" s="10"/>
      <c r="O54" s="12"/>
      <c r="P54" s="27"/>
      <c r="R54" s="46"/>
      <c r="S54" s="11"/>
      <c r="T54" s="27"/>
    </row>
    <row r="55" spans="1:20">
      <c r="A55" s="3"/>
      <c r="D55" s="10" t="s">
        <v>568</v>
      </c>
      <c r="E55" s="11">
        <v>8</v>
      </c>
      <c r="F55" s="12"/>
      <c r="G55" s="27"/>
      <c r="I55" s="10"/>
      <c r="J55" s="11"/>
      <c r="K55" s="12"/>
      <c r="L55" s="27"/>
      <c r="N55" s="10"/>
      <c r="O55" s="12"/>
      <c r="P55" s="27"/>
      <c r="R55" s="46"/>
      <c r="S55" s="11"/>
      <c r="T55" s="27"/>
    </row>
    <row r="56" spans="1:20">
      <c r="A56" s="3"/>
      <c r="D56" s="10" t="s">
        <v>588</v>
      </c>
      <c r="E56" s="11">
        <v>12</v>
      </c>
      <c r="F56" s="12"/>
      <c r="G56" s="27"/>
      <c r="I56" s="10"/>
      <c r="J56" s="11"/>
      <c r="K56" s="12"/>
      <c r="L56" s="27"/>
      <c r="N56" s="10"/>
      <c r="O56" s="12"/>
      <c r="P56" s="27"/>
      <c r="R56" s="46"/>
      <c r="S56" s="11"/>
      <c r="T56" s="27"/>
    </row>
    <row r="57" spans="1:20">
      <c r="A57" s="44"/>
      <c r="B57" s="30"/>
      <c r="D57" s="28"/>
      <c r="E57" s="29"/>
      <c r="F57" s="30"/>
      <c r="G57" s="33"/>
      <c r="I57" s="28"/>
      <c r="J57" s="29"/>
      <c r="K57" s="30"/>
      <c r="L57" s="33"/>
      <c r="N57" s="28"/>
      <c r="O57" s="30"/>
      <c r="P57" s="33"/>
      <c r="R57" s="47"/>
      <c r="S57" s="29"/>
      <c r="T57" s="33"/>
    </row>
    <row r="58" spans="1:20">
      <c r="A58" s="3">
        <v>5</v>
      </c>
      <c r="B58" t="s">
        <v>52</v>
      </c>
      <c r="D58" s="10" t="s">
        <v>73</v>
      </c>
      <c r="E58" s="11">
        <v>0</v>
      </c>
      <c r="F58" s="12" t="s">
        <v>72</v>
      </c>
      <c r="G58" s="27">
        <v>7</v>
      </c>
      <c r="I58" s="10" t="s">
        <v>75</v>
      </c>
      <c r="J58" s="11">
        <v>2</v>
      </c>
      <c r="K58" s="12"/>
      <c r="L58" s="27">
        <v>3</v>
      </c>
      <c r="N58" s="10"/>
      <c r="O58" s="12"/>
      <c r="P58" s="27"/>
      <c r="R58" s="48">
        <f>G58+L58+P58</f>
        <v>10</v>
      </c>
      <c r="S58" s="11">
        <v>8</v>
      </c>
      <c r="T58" s="27">
        <f>SUM(E58:E64)+SUM(J58:J64)</f>
        <v>39</v>
      </c>
    </row>
    <row r="59" spans="1:20">
      <c r="A59" s="53">
        <v>6</v>
      </c>
      <c r="B59" s="54" t="s">
        <v>2</v>
      </c>
      <c r="D59" s="10" t="s">
        <v>68</v>
      </c>
      <c r="E59" s="11">
        <v>8</v>
      </c>
      <c r="F59" s="12"/>
      <c r="G59" s="27"/>
      <c r="I59" s="10" t="s">
        <v>74</v>
      </c>
      <c r="J59" s="11">
        <v>0</v>
      </c>
      <c r="K59" s="12"/>
      <c r="L59" s="27"/>
      <c r="N59" s="10"/>
      <c r="O59" s="12"/>
      <c r="P59" s="27"/>
      <c r="R59" s="48"/>
      <c r="S59" s="11"/>
      <c r="T59" s="27"/>
    </row>
    <row r="60" spans="1:20">
      <c r="A60" s="53">
        <v>1</v>
      </c>
      <c r="B60" s="54" t="s">
        <v>1</v>
      </c>
      <c r="D60" s="10" t="s">
        <v>69</v>
      </c>
      <c r="E60" s="11">
        <v>8</v>
      </c>
      <c r="F60" s="12"/>
      <c r="G60" s="27"/>
      <c r="I60" s="10" t="s">
        <v>76</v>
      </c>
      <c r="J60" s="11">
        <v>2</v>
      </c>
      <c r="K60" s="12"/>
      <c r="L60" s="27"/>
      <c r="N60" s="10"/>
      <c r="O60" s="12"/>
      <c r="P60" s="27"/>
      <c r="R60" s="46"/>
      <c r="S60" s="11"/>
      <c r="T60" s="27"/>
    </row>
    <row r="61" spans="1:20">
      <c r="A61" s="3"/>
      <c r="D61" s="10" t="s">
        <v>70</v>
      </c>
      <c r="E61" s="11">
        <v>8</v>
      </c>
      <c r="F61" s="12"/>
      <c r="G61" s="27"/>
      <c r="I61" s="10"/>
      <c r="J61" s="11"/>
      <c r="K61" s="12"/>
      <c r="L61" s="27"/>
      <c r="N61" s="10"/>
      <c r="O61" s="12"/>
      <c r="P61" s="27"/>
      <c r="R61" s="46"/>
      <c r="S61" s="11"/>
      <c r="T61" s="27"/>
    </row>
    <row r="62" spans="1:20">
      <c r="A62" s="3"/>
      <c r="D62" s="10" t="s">
        <v>71</v>
      </c>
      <c r="E62" s="11">
        <v>10</v>
      </c>
      <c r="F62" s="12"/>
      <c r="G62" s="27"/>
      <c r="I62" s="10"/>
      <c r="J62" s="11"/>
      <c r="K62" s="12"/>
      <c r="L62" s="27"/>
      <c r="N62" s="10"/>
      <c r="O62" s="12"/>
      <c r="P62" s="27"/>
      <c r="R62" s="46"/>
      <c r="S62" s="11"/>
      <c r="T62" s="27"/>
    </row>
    <row r="63" spans="1:20">
      <c r="A63" s="3"/>
      <c r="D63" s="10" t="s">
        <v>402</v>
      </c>
      <c r="E63" s="11">
        <v>1</v>
      </c>
      <c r="F63" s="12"/>
      <c r="G63" s="27"/>
      <c r="I63" s="10"/>
      <c r="J63" s="11"/>
      <c r="K63" s="12"/>
      <c r="L63" s="27"/>
      <c r="N63" s="10"/>
      <c r="O63" s="12"/>
      <c r="P63" s="27"/>
      <c r="R63" s="46"/>
      <c r="S63" s="11"/>
      <c r="T63" s="27"/>
    </row>
    <row r="64" spans="1:20">
      <c r="A64" s="44"/>
      <c r="B64" s="30"/>
      <c r="D64" s="28"/>
      <c r="E64" s="29"/>
      <c r="F64" s="30"/>
      <c r="G64" s="33"/>
      <c r="I64" s="28"/>
      <c r="J64" s="29"/>
      <c r="K64" s="30"/>
      <c r="L64" s="33"/>
      <c r="N64" s="28"/>
      <c r="O64" s="30"/>
      <c r="P64" s="33"/>
      <c r="R64" s="47"/>
      <c r="S64" s="29"/>
      <c r="T64" s="33"/>
    </row>
    <row r="65" spans="1:20">
      <c r="A65" s="3">
        <v>6</v>
      </c>
      <c r="B65" t="s">
        <v>103</v>
      </c>
      <c r="D65" s="10" t="s">
        <v>104</v>
      </c>
      <c r="E65" s="11">
        <v>8</v>
      </c>
      <c r="F65" s="12" t="s">
        <v>107</v>
      </c>
      <c r="G65" s="27">
        <v>4</v>
      </c>
      <c r="I65" s="10" t="s">
        <v>432</v>
      </c>
      <c r="J65" s="11">
        <v>4</v>
      </c>
      <c r="K65" s="12" t="s">
        <v>108</v>
      </c>
      <c r="L65" s="27">
        <v>5</v>
      </c>
      <c r="N65" s="10"/>
      <c r="O65" s="12"/>
      <c r="P65" s="27"/>
      <c r="R65" s="48">
        <f>G65+L65+P65</f>
        <v>9</v>
      </c>
      <c r="S65" s="11">
        <v>3</v>
      </c>
      <c r="T65" s="27">
        <f>+SUM(E65:E69)+SUM(J65:J69)</f>
        <v>28</v>
      </c>
    </row>
    <row r="66" spans="1:20">
      <c r="A66" s="53">
        <v>3</v>
      </c>
      <c r="B66" s="54" t="s">
        <v>2</v>
      </c>
      <c r="D66" s="10" t="s">
        <v>105</v>
      </c>
      <c r="E66" s="11">
        <v>8</v>
      </c>
      <c r="F66" s="12"/>
      <c r="G66" s="27"/>
      <c r="I66" s="10"/>
      <c r="J66" s="11"/>
      <c r="K66" s="12" t="s">
        <v>109</v>
      </c>
      <c r="L66" s="27"/>
      <c r="N66" s="10"/>
      <c r="O66" s="12"/>
      <c r="P66" s="27"/>
      <c r="R66" s="46"/>
      <c r="S66" s="11"/>
      <c r="T66" s="27"/>
    </row>
    <row r="67" spans="1:20">
      <c r="A67" s="53">
        <v>1</v>
      </c>
      <c r="B67" s="54" t="s">
        <v>1</v>
      </c>
      <c r="D67" s="10" t="s">
        <v>106</v>
      </c>
      <c r="E67" s="11">
        <v>8</v>
      </c>
      <c r="F67" s="12"/>
      <c r="G67" s="27"/>
      <c r="I67" s="10"/>
      <c r="J67" s="11"/>
      <c r="K67" s="12" t="s">
        <v>110</v>
      </c>
      <c r="L67" s="27"/>
      <c r="N67" s="10"/>
      <c r="O67" s="12"/>
      <c r="P67" s="27"/>
      <c r="R67" s="46"/>
      <c r="S67" s="11"/>
      <c r="T67" s="27"/>
    </row>
    <row r="68" spans="1:20">
      <c r="A68" s="53"/>
      <c r="B68" s="54"/>
      <c r="D68" s="10"/>
      <c r="E68" s="11"/>
      <c r="F68" s="12"/>
      <c r="G68" s="27"/>
      <c r="I68" s="10"/>
      <c r="J68" s="11"/>
      <c r="K68" s="34" t="s">
        <v>409</v>
      </c>
      <c r="L68" s="27"/>
      <c r="N68" s="10"/>
      <c r="O68" s="12"/>
      <c r="P68" s="27"/>
      <c r="R68" s="46"/>
      <c r="S68" s="11"/>
      <c r="T68" s="27"/>
    </row>
    <row r="69" spans="1:20">
      <c r="A69" s="44"/>
      <c r="B69" s="30"/>
      <c r="D69" s="28"/>
      <c r="E69" s="29"/>
      <c r="F69" s="30"/>
      <c r="G69" s="33"/>
      <c r="H69" s="30"/>
      <c r="I69" s="28"/>
      <c r="J69" s="29"/>
      <c r="K69" s="30"/>
      <c r="L69" s="33"/>
      <c r="M69" s="30"/>
      <c r="N69" s="28"/>
      <c r="O69" s="30"/>
      <c r="P69" s="33"/>
      <c r="Q69" s="30"/>
      <c r="R69" s="47"/>
      <c r="S69" s="29"/>
      <c r="T69" s="33"/>
    </row>
    <row r="70" spans="1:20">
      <c r="A70" s="3">
        <v>7</v>
      </c>
      <c r="B70" t="s">
        <v>89</v>
      </c>
      <c r="D70" s="10" t="s">
        <v>90</v>
      </c>
      <c r="E70" s="11">
        <v>5</v>
      </c>
      <c r="F70" s="12" t="s">
        <v>95</v>
      </c>
      <c r="G70" s="27">
        <v>9</v>
      </c>
      <c r="I70" s="10" t="s">
        <v>102</v>
      </c>
      <c r="J70" s="11">
        <v>1</v>
      </c>
      <c r="K70" s="12"/>
      <c r="L70" s="27">
        <v>1</v>
      </c>
      <c r="N70" s="10" t="s">
        <v>21</v>
      </c>
      <c r="O70" s="12" t="s">
        <v>98</v>
      </c>
      <c r="P70" s="27">
        <v>7</v>
      </c>
      <c r="R70" s="48">
        <f>G70+L70+P70</f>
        <v>17</v>
      </c>
      <c r="S70" s="11">
        <v>3</v>
      </c>
      <c r="T70" s="27">
        <f>SUM(E70:E76)+SUM(J70:J76)</f>
        <v>26</v>
      </c>
    </row>
    <row r="71" spans="1:20">
      <c r="A71" s="53">
        <v>5</v>
      </c>
      <c r="B71" s="54" t="s">
        <v>2</v>
      </c>
      <c r="D71" s="10" t="s">
        <v>91</v>
      </c>
      <c r="E71" s="11">
        <v>3</v>
      </c>
      <c r="F71" s="12" t="s">
        <v>96</v>
      </c>
      <c r="G71" s="27"/>
      <c r="I71" s="10"/>
      <c r="J71" s="11"/>
      <c r="K71" s="12"/>
      <c r="L71" s="27"/>
      <c r="N71" s="10"/>
      <c r="O71" s="12" t="s">
        <v>100</v>
      </c>
      <c r="P71" s="27"/>
      <c r="R71" s="46"/>
      <c r="S71" s="11"/>
      <c r="T71" s="27"/>
    </row>
    <row r="72" spans="1:20">
      <c r="A72" s="53">
        <v>4</v>
      </c>
      <c r="B72" s="54" t="s">
        <v>1</v>
      </c>
      <c r="D72" s="10" t="s">
        <v>92</v>
      </c>
      <c r="E72" s="11">
        <v>8</v>
      </c>
      <c r="F72" s="12" t="s">
        <v>97</v>
      </c>
      <c r="G72" s="27"/>
      <c r="I72" s="10"/>
      <c r="J72" s="11"/>
      <c r="K72" s="12"/>
      <c r="L72" s="27"/>
      <c r="N72" s="10"/>
      <c r="O72" s="12" t="s">
        <v>99</v>
      </c>
      <c r="P72" s="27"/>
      <c r="R72" s="46"/>
      <c r="S72" s="11"/>
      <c r="T72" s="27"/>
    </row>
    <row r="73" spans="1:20">
      <c r="A73" s="3"/>
      <c r="D73" s="10" t="s">
        <v>93</v>
      </c>
      <c r="E73" s="11">
        <v>8</v>
      </c>
      <c r="F73" s="34" t="s">
        <v>478</v>
      </c>
      <c r="G73" s="27"/>
      <c r="I73" s="10"/>
      <c r="J73" s="11"/>
      <c r="K73" s="12"/>
      <c r="L73" s="27"/>
      <c r="N73" s="10"/>
      <c r="O73" s="34" t="s">
        <v>101</v>
      </c>
      <c r="P73" s="27"/>
      <c r="R73" s="46"/>
      <c r="S73" s="11"/>
      <c r="T73" s="27"/>
    </row>
    <row r="74" spans="1:20">
      <c r="A74" s="3"/>
      <c r="D74" s="10" t="s">
        <v>94</v>
      </c>
      <c r="E74" s="11">
        <v>1</v>
      </c>
      <c r="F74" s="12"/>
      <c r="G74" s="27"/>
      <c r="I74" s="10"/>
      <c r="J74" s="11"/>
      <c r="K74" s="12"/>
      <c r="L74" s="27"/>
      <c r="N74" s="10"/>
      <c r="O74" s="34" t="s">
        <v>437</v>
      </c>
      <c r="P74" s="27"/>
      <c r="R74" s="46"/>
      <c r="S74" s="11"/>
      <c r="T74" s="27"/>
    </row>
    <row r="75" spans="1:20">
      <c r="A75" s="3"/>
      <c r="D75" s="10"/>
      <c r="E75" s="11"/>
      <c r="F75" s="12"/>
      <c r="G75" s="27"/>
      <c r="I75" s="10"/>
      <c r="J75" s="11"/>
      <c r="K75" s="12"/>
      <c r="L75" s="27"/>
      <c r="N75" s="10"/>
      <c r="O75" s="34" t="s">
        <v>543</v>
      </c>
      <c r="P75" s="27"/>
      <c r="R75" s="46"/>
      <c r="S75" s="11"/>
      <c r="T75" s="27"/>
    </row>
    <row r="76" spans="1:20">
      <c r="A76" s="44"/>
      <c r="B76" s="30"/>
      <c r="D76" s="28"/>
      <c r="E76" s="29"/>
      <c r="F76" s="30"/>
      <c r="G76" s="33"/>
      <c r="H76" s="30"/>
      <c r="I76" s="28"/>
      <c r="J76" s="29"/>
      <c r="K76" s="30"/>
      <c r="L76" s="33"/>
      <c r="M76" s="30"/>
      <c r="N76" s="28"/>
      <c r="O76" s="30"/>
      <c r="P76" s="33"/>
      <c r="Q76" s="30"/>
      <c r="R76" s="47"/>
      <c r="S76" s="29"/>
      <c r="T76" s="33"/>
    </row>
    <row r="77" spans="1:20">
      <c r="A77" s="3">
        <v>8</v>
      </c>
      <c r="B77" t="s">
        <v>120</v>
      </c>
      <c r="D77" s="10" t="s">
        <v>121</v>
      </c>
      <c r="E77" s="11">
        <v>5</v>
      </c>
      <c r="F77" s="12" t="s">
        <v>125</v>
      </c>
      <c r="G77" s="27">
        <v>7</v>
      </c>
      <c r="I77" s="10"/>
      <c r="J77" s="11"/>
      <c r="K77" s="12"/>
      <c r="L77" s="27">
        <v>0</v>
      </c>
      <c r="N77" s="10" t="s">
        <v>572</v>
      </c>
      <c r="O77" s="12" t="s">
        <v>126</v>
      </c>
      <c r="P77" s="27">
        <v>3</v>
      </c>
      <c r="R77" s="48">
        <f>G77+L77+P77</f>
        <v>10</v>
      </c>
      <c r="S77" s="11">
        <v>5</v>
      </c>
      <c r="T77" s="27">
        <f>SUM(E77:E83)+SUM(J77:J83)</f>
        <v>25</v>
      </c>
    </row>
    <row r="78" spans="1:20">
      <c r="A78" s="53">
        <v>6</v>
      </c>
      <c r="B78" s="54" t="s">
        <v>2</v>
      </c>
      <c r="D78" s="10" t="s">
        <v>122</v>
      </c>
      <c r="E78" s="11">
        <v>1</v>
      </c>
      <c r="F78" s="12"/>
      <c r="G78" s="27"/>
      <c r="I78" s="10"/>
      <c r="J78" s="11"/>
      <c r="K78" s="12"/>
      <c r="L78" s="27"/>
      <c r="N78" s="10"/>
      <c r="O78" s="12" t="s">
        <v>127</v>
      </c>
      <c r="P78" s="27"/>
      <c r="R78" s="46"/>
      <c r="S78" s="11"/>
      <c r="T78" s="27"/>
    </row>
    <row r="79" spans="1:20">
      <c r="A79" s="53">
        <v>1</v>
      </c>
      <c r="B79" s="54" t="s">
        <v>1</v>
      </c>
      <c r="D79" s="10" t="s">
        <v>123</v>
      </c>
      <c r="E79" s="11">
        <v>3</v>
      </c>
      <c r="F79" s="12"/>
      <c r="G79" s="27"/>
      <c r="I79" s="10"/>
      <c r="J79" s="11"/>
      <c r="K79" s="12"/>
      <c r="L79" s="27"/>
      <c r="N79" s="10"/>
      <c r="O79" s="12"/>
      <c r="P79" s="27"/>
      <c r="R79" s="46"/>
      <c r="S79" s="11"/>
      <c r="T79" s="27"/>
    </row>
    <row r="80" spans="1:20">
      <c r="A80" s="3"/>
      <c r="D80" s="10" t="s">
        <v>389</v>
      </c>
      <c r="E80" s="11">
        <v>0</v>
      </c>
      <c r="F80" s="12"/>
      <c r="G80" s="27"/>
      <c r="I80" s="10"/>
      <c r="J80" s="11"/>
      <c r="K80" s="12"/>
      <c r="L80" s="27"/>
      <c r="N80" s="10"/>
      <c r="O80" s="12"/>
      <c r="P80" s="27"/>
      <c r="R80" s="46"/>
      <c r="S80" s="11"/>
      <c r="T80" s="27"/>
    </row>
    <row r="81" spans="1:20">
      <c r="A81" s="3"/>
      <c r="D81" s="10" t="s">
        <v>124</v>
      </c>
      <c r="E81" s="11">
        <v>8</v>
      </c>
      <c r="F81" s="12"/>
      <c r="G81" s="27"/>
      <c r="I81" s="10"/>
      <c r="J81" s="11"/>
      <c r="K81" s="12"/>
      <c r="L81" s="27"/>
      <c r="N81" s="10"/>
      <c r="O81" s="12"/>
      <c r="P81" s="27"/>
      <c r="R81" s="46"/>
      <c r="S81" s="11"/>
      <c r="T81" s="27"/>
    </row>
    <row r="82" spans="1:20">
      <c r="A82" s="3"/>
      <c r="D82" s="10" t="s">
        <v>567</v>
      </c>
      <c r="E82" s="11">
        <v>8</v>
      </c>
      <c r="F82" s="12"/>
      <c r="G82" s="27"/>
      <c r="I82" s="10"/>
      <c r="J82" s="11"/>
      <c r="K82" s="12"/>
      <c r="L82" s="27"/>
      <c r="N82" s="10"/>
      <c r="O82" s="12"/>
      <c r="P82" s="27"/>
      <c r="R82" s="46"/>
      <c r="S82" s="11"/>
      <c r="T82" s="27"/>
    </row>
    <row r="83" spans="1:20">
      <c r="A83" s="44"/>
      <c r="B83" s="30"/>
      <c r="D83" s="28"/>
      <c r="E83" s="29"/>
      <c r="F83" s="30"/>
      <c r="G83" s="33"/>
      <c r="H83" s="30"/>
      <c r="I83" s="28"/>
      <c r="J83" s="29"/>
      <c r="K83" s="30"/>
      <c r="L83" s="33"/>
      <c r="M83" s="30"/>
      <c r="N83" s="28"/>
      <c r="O83" s="30"/>
      <c r="P83" s="33"/>
      <c r="Q83" s="30"/>
      <c r="R83" s="47"/>
      <c r="S83" s="29"/>
      <c r="T83" s="33"/>
    </row>
    <row r="84" spans="1:20">
      <c r="A84" s="3">
        <v>9</v>
      </c>
      <c r="B84" t="s">
        <v>111</v>
      </c>
      <c r="D84" s="10" t="s">
        <v>112</v>
      </c>
      <c r="E84" s="11">
        <v>8</v>
      </c>
      <c r="F84" s="12" t="s">
        <v>115</v>
      </c>
      <c r="G84" s="27">
        <v>4</v>
      </c>
      <c r="I84" s="10"/>
      <c r="J84" s="11"/>
      <c r="K84" s="12"/>
      <c r="L84" s="27">
        <v>0</v>
      </c>
      <c r="N84" s="10"/>
      <c r="O84" s="12"/>
      <c r="P84" s="27">
        <v>0</v>
      </c>
      <c r="R84" s="48">
        <f>G84+L84+P84</f>
        <v>4</v>
      </c>
      <c r="S84" s="11">
        <v>3</v>
      </c>
      <c r="T84" s="27">
        <f>SUM(E84:E87)+SUM(J84:J87)</f>
        <v>18</v>
      </c>
    </row>
    <row r="85" spans="1:20">
      <c r="A85" s="53">
        <v>3</v>
      </c>
      <c r="B85" s="54" t="s">
        <v>2</v>
      </c>
      <c r="D85" s="10" t="s">
        <v>113</v>
      </c>
      <c r="E85" s="11">
        <v>5</v>
      </c>
      <c r="F85" s="12"/>
      <c r="G85" s="27"/>
      <c r="I85" s="10"/>
      <c r="J85" s="11"/>
      <c r="K85" s="12"/>
      <c r="L85" s="27"/>
      <c r="N85" s="10"/>
      <c r="O85" s="12"/>
      <c r="P85" s="27"/>
      <c r="R85" s="46"/>
      <c r="S85" s="11"/>
      <c r="T85" s="27"/>
    </row>
    <row r="86" spans="1:20">
      <c r="A86" s="53">
        <v>1</v>
      </c>
      <c r="B86" s="54" t="s">
        <v>1</v>
      </c>
      <c r="D86" s="10" t="s">
        <v>114</v>
      </c>
      <c r="E86" s="11">
        <v>5</v>
      </c>
      <c r="F86" s="12"/>
      <c r="G86" s="27"/>
      <c r="I86" s="10"/>
      <c r="J86" s="11"/>
      <c r="K86" s="12"/>
      <c r="L86" s="27"/>
      <c r="N86" s="10"/>
      <c r="O86" s="12"/>
      <c r="P86" s="27"/>
      <c r="R86" s="46"/>
      <c r="S86" s="11"/>
      <c r="T86" s="27"/>
    </row>
    <row r="87" spans="1:20">
      <c r="A87" s="44"/>
      <c r="B87" s="30"/>
      <c r="D87" s="28"/>
      <c r="E87" s="29"/>
      <c r="F87" s="30"/>
      <c r="G87" s="33"/>
      <c r="H87" s="30"/>
      <c r="I87" s="28"/>
      <c r="J87" s="29"/>
      <c r="K87" s="30"/>
      <c r="L87" s="33"/>
      <c r="M87" s="30"/>
      <c r="N87" s="28"/>
      <c r="O87" s="30"/>
      <c r="P87" s="33"/>
      <c r="Q87" s="30"/>
      <c r="R87" s="47"/>
      <c r="S87" s="29"/>
      <c r="T87" s="33"/>
    </row>
    <row r="88" spans="1:20">
      <c r="A88" s="3">
        <v>10</v>
      </c>
      <c r="B88" t="s">
        <v>128</v>
      </c>
      <c r="D88" s="10" t="s">
        <v>129</v>
      </c>
      <c r="E88" s="11">
        <v>5</v>
      </c>
      <c r="F88" s="12"/>
      <c r="G88" s="27">
        <v>3</v>
      </c>
      <c r="I88" s="10"/>
      <c r="J88" s="11"/>
      <c r="K88" s="12"/>
      <c r="L88" s="27"/>
      <c r="N88" s="10"/>
      <c r="O88" s="12"/>
      <c r="P88" s="27"/>
      <c r="R88" s="48">
        <f>G88+L88+P88</f>
        <v>3</v>
      </c>
      <c r="S88" s="11">
        <v>3</v>
      </c>
      <c r="T88" s="27">
        <f>SUM(E88:E91)+SUM(J88:J91)</f>
        <v>15</v>
      </c>
    </row>
    <row r="89" spans="1:20">
      <c r="A89" s="53">
        <v>3</v>
      </c>
      <c r="B89" s="54" t="s">
        <v>2</v>
      </c>
      <c r="D89" s="10" t="s">
        <v>130</v>
      </c>
      <c r="E89" s="11">
        <v>5</v>
      </c>
      <c r="F89" s="12"/>
      <c r="G89" s="27"/>
      <c r="I89" s="10"/>
      <c r="J89" s="11"/>
      <c r="K89" s="12"/>
      <c r="L89" s="27"/>
      <c r="N89" s="10"/>
      <c r="O89" s="12"/>
      <c r="P89" s="27"/>
      <c r="R89" s="46"/>
      <c r="S89" s="11"/>
      <c r="T89" s="27"/>
    </row>
    <row r="90" spans="1:20">
      <c r="A90" s="53"/>
      <c r="B90" s="54"/>
      <c r="D90" s="10" t="s">
        <v>557</v>
      </c>
      <c r="E90" s="11">
        <v>5</v>
      </c>
      <c r="F90" s="12"/>
      <c r="G90" s="27"/>
      <c r="I90" s="10"/>
      <c r="J90" s="11"/>
      <c r="K90" s="12"/>
      <c r="L90" s="27"/>
      <c r="N90" s="10"/>
      <c r="O90" s="12"/>
      <c r="P90" s="27"/>
      <c r="R90" s="46"/>
      <c r="S90" s="11"/>
      <c r="T90" s="27"/>
    </row>
    <row r="91" spans="1:20">
      <c r="A91" s="44"/>
      <c r="B91" s="30"/>
      <c r="D91" s="28"/>
      <c r="E91" s="29"/>
      <c r="F91" s="30"/>
      <c r="G91" s="33"/>
      <c r="H91" s="30"/>
      <c r="I91" s="28"/>
      <c r="J91" s="29"/>
      <c r="K91" s="30"/>
      <c r="L91" s="33"/>
      <c r="M91" s="30"/>
      <c r="N91" s="28"/>
      <c r="O91" s="30"/>
      <c r="P91" s="33"/>
      <c r="Q91" s="30"/>
      <c r="R91" s="47"/>
      <c r="S91" s="29"/>
      <c r="T91" s="33"/>
    </row>
    <row r="92" spans="1:20">
      <c r="A92" s="2">
        <v>11</v>
      </c>
      <c r="B92" t="s">
        <v>149</v>
      </c>
      <c r="D92" s="10" t="s">
        <v>594</v>
      </c>
      <c r="E92" s="11">
        <v>1</v>
      </c>
      <c r="F92" s="12"/>
      <c r="G92" s="27">
        <v>2</v>
      </c>
      <c r="I92" s="10" t="s">
        <v>150</v>
      </c>
      <c r="J92" s="11">
        <v>0</v>
      </c>
      <c r="K92" s="12" t="s">
        <v>152</v>
      </c>
      <c r="L92" s="27">
        <v>3</v>
      </c>
      <c r="N92" s="10"/>
      <c r="O92" s="12"/>
      <c r="P92" s="27"/>
      <c r="R92" s="48">
        <f>G92+L92+P92</f>
        <v>5</v>
      </c>
      <c r="S92" s="11">
        <v>2</v>
      </c>
      <c r="T92" s="27">
        <f>SUM(E92:E94)+SUM(J92:J94)</f>
        <v>7</v>
      </c>
    </row>
    <row r="93" spans="1:20">
      <c r="A93" s="53">
        <v>2</v>
      </c>
      <c r="B93" s="54" t="s">
        <v>2</v>
      </c>
      <c r="D93" s="10" t="s">
        <v>595</v>
      </c>
      <c r="E93" s="11">
        <v>5</v>
      </c>
      <c r="F93" s="12"/>
      <c r="G93" s="27"/>
      <c r="I93" s="10" t="s">
        <v>151</v>
      </c>
      <c r="J93" s="11">
        <v>1</v>
      </c>
      <c r="K93" s="12"/>
      <c r="L93" s="27"/>
      <c r="N93" s="10"/>
      <c r="O93" s="12"/>
      <c r="P93" s="27"/>
      <c r="R93" s="46"/>
      <c r="S93" s="11"/>
      <c r="T93" s="27"/>
    </row>
    <row r="94" spans="1:20">
      <c r="A94" s="43"/>
      <c r="B94" s="30"/>
      <c r="C94" s="30"/>
      <c r="D94" s="28"/>
      <c r="E94" s="29"/>
      <c r="F94" s="30"/>
      <c r="G94" s="33"/>
      <c r="H94" s="30"/>
      <c r="I94" s="28"/>
      <c r="J94" s="29"/>
      <c r="K94" s="30"/>
      <c r="L94" s="33"/>
      <c r="M94" s="30"/>
      <c r="N94" s="28"/>
      <c r="O94" s="30"/>
      <c r="P94" s="33"/>
      <c r="Q94" s="30"/>
      <c r="R94" s="47"/>
      <c r="S94" s="29"/>
      <c r="T94" s="33"/>
    </row>
    <row r="95" spans="1:20">
      <c r="A95" s="32">
        <v>12</v>
      </c>
      <c r="B95" s="12" t="s">
        <v>538</v>
      </c>
      <c r="D95" s="10" t="s">
        <v>539</v>
      </c>
      <c r="E95" s="11">
        <v>6</v>
      </c>
      <c r="F95" s="12"/>
      <c r="G95" s="27">
        <v>2</v>
      </c>
      <c r="H95" s="12"/>
      <c r="I95" s="10"/>
      <c r="J95" s="11"/>
      <c r="K95" s="12"/>
      <c r="L95" s="27"/>
      <c r="M95" s="12"/>
      <c r="N95" s="10"/>
      <c r="O95" s="12"/>
      <c r="P95" s="27"/>
      <c r="Q95" s="12"/>
      <c r="R95" s="48">
        <f>G95+L95+P95</f>
        <v>2</v>
      </c>
      <c r="S95" s="11">
        <v>1</v>
      </c>
      <c r="T95" s="27">
        <v>7</v>
      </c>
    </row>
    <row r="96" spans="1:20">
      <c r="A96" s="63">
        <v>2</v>
      </c>
      <c r="B96" s="76" t="s">
        <v>2</v>
      </c>
      <c r="D96" s="10" t="s">
        <v>593</v>
      </c>
      <c r="E96" s="11">
        <v>1</v>
      </c>
      <c r="F96" s="12"/>
      <c r="G96" s="27"/>
      <c r="H96" s="12"/>
      <c r="I96" s="10"/>
      <c r="J96" s="11"/>
      <c r="K96" s="12"/>
      <c r="L96" s="27"/>
      <c r="M96" s="12"/>
      <c r="N96" s="10"/>
      <c r="O96" s="12"/>
      <c r="P96" s="27"/>
      <c r="Q96" s="12"/>
      <c r="R96" s="48"/>
      <c r="S96" s="11"/>
      <c r="T96" s="27"/>
    </row>
    <row r="97" spans="1:20">
      <c r="A97" s="66"/>
      <c r="B97" s="67"/>
      <c r="C97" s="30"/>
      <c r="D97" s="28"/>
      <c r="E97" s="29"/>
      <c r="F97" s="30"/>
      <c r="G97" s="33"/>
      <c r="H97" s="30"/>
      <c r="I97" s="28"/>
      <c r="J97" s="29"/>
      <c r="K97" s="30"/>
      <c r="L97" s="33"/>
      <c r="M97" s="30"/>
      <c r="N97" s="28"/>
      <c r="O97" s="30"/>
      <c r="P97" s="33"/>
      <c r="Q97" s="30"/>
      <c r="R97" s="47"/>
      <c r="S97" s="29"/>
      <c r="T97" s="33"/>
    </row>
    <row r="98" spans="1:20">
      <c r="A98" s="2">
        <v>13</v>
      </c>
      <c r="B98" t="s">
        <v>137</v>
      </c>
      <c r="D98" s="10"/>
      <c r="E98" s="11"/>
      <c r="F98" s="12" t="s">
        <v>138</v>
      </c>
      <c r="G98" s="27">
        <v>1</v>
      </c>
      <c r="I98" s="10" t="s">
        <v>139</v>
      </c>
      <c r="J98" s="11">
        <v>2</v>
      </c>
      <c r="K98" s="12"/>
      <c r="L98" s="27">
        <v>2</v>
      </c>
      <c r="N98" s="10"/>
      <c r="O98" s="12"/>
      <c r="P98" s="27">
        <v>0</v>
      </c>
      <c r="R98" s="48">
        <f>G98+L98+P98</f>
        <v>3</v>
      </c>
      <c r="S98" s="11">
        <v>2</v>
      </c>
      <c r="T98" s="27">
        <f>SUM(E98:E100)+SUM(J98:J100)</f>
        <v>6</v>
      </c>
    </row>
    <row r="99" spans="1:20">
      <c r="D99" s="10"/>
      <c r="E99" s="11"/>
      <c r="F99" s="12"/>
      <c r="G99" s="27"/>
      <c r="I99" s="10" t="s">
        <v>473</v>
      </c>
      <c r="J99" s="11">
        <v>4</v>
      </c>
      <c r="K99" s="12"/>
      <c r="L99" s="27"/>
      <c r="N99" s="10"/>
      <c r="O99" s="12"/>
      <c r="P99" s="27"/>
      <c r="R99" s="48"/>
      <c r="S99" s="11"/>
      <c r="T99" s="27"/>
    </row>
    <row r="100" spans="1:20">
      <c r="A100" s="43"/>
      <c r="B100" s="30"/>
      <c r="D100" s="28"/>
      <c r="E100" s="29"/>
      <c r="F100" s="30"/>
      <c r="G100" s="33"/>
      <c r="H100" s="30"/>
      <c r="I100" s="28"/>
      <c r="J100" s="29"/>
      <c r="K100" s="30"/>
      <c r="L100" s="33"/>
      <c r="M100" s="30"/>
      <c r="N100" s="28"/>
      <c r="O100" s="30"/>
      <c r="P100" s="33"/>
      <c r="Q100" s="30"/>
      <c r="R100" s="47"/>
      <c r="S100" s="29"/>
      <c r="T100" s="33"/>
    </row>
    <row r="101" spans="1:20" s="12" customFormat="1">
      <c r="A101" s="31">
        <v>14</v>
      </c>
      <c r="B101" s="12" t="s">
        <v>131</v>
      </c>
      <c r="D101" s="10" t="s">
        <v>132</v>
      </c>
      <c r="E101" s="11">
        <v>5</v>
      </c>
      <c r="G101" s="27">
        <v>2</v>
      </c>
      <c r="I101" s="10"/>
      <c r="J101" s="11"/>
      <c r="L101" s="27"/>
      <c r="N101" s="10"/>
      <c r="P101" s="27"/>
      <c r="R101" s="48">
        <f>G101+L101+P101</f>
        <v>2</v>
      </c>
      <c r="S101" s="11">
        <v>1</v>
      </c>
      <c r="T101" s="27">
        <f>SUM(E101:E103)+SUM(J101:J103)</f>
        <v>6</v>
      </c>
    </row>
    <row r="102" spans="1:20" s="12" customFormat="1">
      <c r="A102" s="53">
        <v>2</v>
      </c>
      <c r="B102" s="54" t="s">
        <v>2</v>
      </c>
      <c r="D102" s="10" t="s">
        <v>403</v>
      </c>
      <c r="E102" s="11">
        <v>1</v>
      </c>
      <c r="G102" s="27"/>
      <c r="I102" s="10"/>
      <c r="J102" s="11"/>
      <c r="L102" s="27"/>
      <c r="N102" s="10"/>
      <c r="P102" s="27"/>
      <c r="R102" s="48"/>
      <c r="S102" s="11"/>
      <c r="T102" s="27"/>
    </row>
    <row r="103" spans="1:20">
      <c r="A103" s="43"/>
      <c r="B103" s="30"/>
      <c r="D103" s="28"/>
      <c r="E103" s="29"/>
      <c r="F103" s="30"/>
      <c r="G103" s="33"/>
      <c r="H103" s="30"/>
      <c r="I103" s="28"/>
      <c r="J103" s="29"/>
      <c r="K103" s="30"/>
      <c r="L103" s="33"/>
      <c r="M103" s="30"/>
      <c r="N103" s="28"/>
      <c r="O103" s="30"/>
      <c r="P103" s="33"/>
      <c r="Q103" s="30"/>
      <c r="R103" s="47"/>
      <c r="S103" s="29"/>
      <c r="T103" s="33"/>
    </row>
    <row r="104" spans="1:20">
      <c r="A104" s="2">
        <v>15</v>
      </c>
      <c r="B104" t="s">
        <v>160</v>
      </c>
      <c r="D104" s="10" t="s">
        <v>161</v>
      </c>
      <c r="E104" s="11">
        <v>0</v>
      </c>
      <c r="F104" s="12"/>
      <c r="G104" s="27">
        <v>1</v>
      </c>
      <c r="I104" s="10" t="s">
        <v>163</v>
      </c>
      <c r="J104" s="11">
        <v>0</v>
      </c>
      <c r="K104" s="12" t="s">
        <v>486</v>
      </c>
      <c r="L104" s="27">
        <v>5</v>
      </c>
      <c r="N104" s="10" t="s">
        <v>139</v>
      </c>
      <c r="O104" s="12"/>
      <c r="P104" s="27">
        <v>5</v>
      </c>
      <c r="R104" s="48">
        <f>G104+L104+P104</f>
        <v>11</v>
      </c>
      <c r="S104" s="11">
        <v>8</v>
      </c>
      <c r="T104" s="27">
        <f>SUM(E104:E109)+SUM(J104:J109)</f>
        <v>5</v>
      </c>
    </row>
    <row r="105" spans="1:20">
      <c r="A105" s="53">
        <v>1</v>
      </c>
      <c r="B105" s="54" t="s">
        <v>481</v>
      </c>
      <c r="D105" s="10"/>
      <c r="E105" s="11"/>
      <c r="F105" s="12"/>
      <c r="G105" s="27"/>
      <c r="I105" s="10" t="s">
        <v>380</v>
      </c>
      <c r="J105" s="11">
        <v>0</v>
      </c>
      <c r="K105" s="12" t="s">
        <v>573</v>
      </c>
      <c r="L105" s="27"/>
      <c r="N105" s="10" t="s">
        <v>162</v>
      </c>
      <c r="O105" s="12"/>
      <c r="P105" s="27"/>
      <c r="R105" s="48"/>
      <c r="S105" s="11"/>
      <c r="T105" s="27"/>
    </row>
    <row r="106" spans="1:20">
      <c r="A106" s="53"/>
      <c r="B106" s="54"/>
      <c r="D106" s="10"/>
      <c r="E106" s="11"/>
      <c r="F106" s="12"/>
      <c r="G106" s="27"/>
      <c r="I106" s="10" t="s">
        <v>54</v>
      </c>
      <c r="J106" s="11">
        <v>5</v>
      </c>
      <c r="K106" s="12"/>
      <c r="L106" s="27"/>
      <c r="N106" s="10" t="s">
        <v>441</v>
      </c>
      <c r="O106" s="12"/>
      <c r="P106" s="27"/>
      <c r="R106" s="48"/>
      <c r="S106" s="11"/>
      <c r="T106" s="27"/>
    </row>
    <row r="107" spans="1:20">
      <c r="A107" s="53"/>
      <c r="B107" s="54"/>
      <c r="D107" s="10"/>
      <c r="E107" s="11"/>
      <c r="F107" s="12"/>
      <c r="G107" s="27"/>
      <c r="I107" s="10"/>
      <c r="J107" s="11"/>
      <c r="K107" s="12"/>
      <c r="L107" s="27"/>
      <c r="N107" s="10" t="s">
        <v>480</v>
      </c>
      <c r="O107" s="12"/>
      <c r="P107" s="27"/>
      <c r="R107" s="48"/>
      <c r="S107" s="11"/>
      <c r="T107" s="27"/>
    </row>
    <row r="108" spans="1:20">
      <c r="A108" s="53"/>
      <c r="B108" s="54"/>
      <c r="D108" s="10"/>
      <c r="E108" s="11"/>
      <c r="F108" s="12"/>
      <c r="G108" s="27"/>
      <c r="I108" s="10"/>
      <c r="J108" s="11"/>
      <c r="K108" s="12"/>
      <c r="L108" s="27"/>
      <c r="N108" s="10" t="s">
        <v>56</v>
      </c>
      <c r="O108" s="12"/>
      <c r="P108" s="27"/>
      <c r="R108" s="48"/>
      <c r="S108" s="11"/>
      <c r="T108" s="27"/>
    </row>
    <row r="109" spans="1:20">
      <c r="A109" s="43"/>
      <c r="B109" s="30"/>
      <c r="C109" s="30"/>
      <c r="D109" s="28"/>
      <c r="E109" s="29"/>
      <c r="F109" s="30"/>
      <c r="G109" s="33"/>
      <c r="H109" s="30"/>
      <c r="I109" s="28"/>
      <c r="J109" s="29"/>
      <c r="K109" s="30"/>
      <c r="L109" s="33"/>
      <c r="M109" s="30"/>
      <c r="N109" s="28"/>
      <c r="O109" s="30"/>
      <c r="P109" s="33"/>
      <c r="Q109" s="30"/>
      <c r="R109" s="47"/>
      <c r="S109" s="29"/>
      <c r="T109" s="33"/>
    </row>
    <row r="110" spans="1:20">
      <c r="A110" s="2">
        <v>16</v>
      </c>
      <c r="B110" t="s">
        <v>555</v>
      </c>
      <c r="D110" s="10" t="s">
        <v>556</v>
      </c>
      <c r="E110" s="11">
        <v>5</v>
      </c>
      <c r="F110" s="12"/>
      <c r="G110" s="27">
        <v>1</v>
      </c>
      <c r="I110" s="10"/>
      <c r="J110" s="11"/>
      <c r="K110" s="12"/>
      <c r="L110" s="27">
        <v>0</v>
      </c>
      <c r="N110" s="10"/>
      <c r="O110" s="12"/>
      <c r="P110" s="27"/>
      <c r="R110" s="48">
        <f>G110+L110+P110</f>
        <v>1</v>
      </c>
      <c r="S110" s="11">
        <v>1</v>
      </c>
      <c r="T110" s="27">
        <f>SUM(E110:E111)+SUM(J110:J111)</f>
        <v>5</v>
      </c>
    </row>
    <row r="111" spans="1:20">
      <c r="A111" s="66">
        <v>1</v>
      </c>
      <c r="B111" s="67" t="s">
        <v>2</v>
      </c>
      <c r="C111" s="30"/>
      <c r="D111" s="28"/>
      <c r="E111" s="29"/>
      <c r="F111" s="30"/>
      <c r="G111" s="33"/>
      <c r="H111" s="30"/>
      <c r="I111" s="28"/>
      <c r="J111" s="29"/>
      <c r="K111" s="30"/>
      <c r="L111" s="33"/>
      <c r="M111" s="30"/>
      <c r="N111" s="28"/>
      <c r="O111" s="30"/>
      <c r="P111" s="33"/>
      <c r="Q111" s="30"/>
      <c r="R111" s="47"/>
      <c r="S111" s="29"/>
      <c r="T111" s="33"/>
    </row>
    <row r="112" spans="1:20">
      <c r="A112" s="2">
        <v>17</v>
      </c>
      <c r="B112" t="s">
        <v>433</v>
      </c>
      <c r="D112" s="10"/>
      <c r="E112" s="11"/>
      <c r="F112" s="34" t="s">
        <v>522</v>
      </c>
      <c r="G112" s="27">
        <v>2</v>
      </c>
      <c r="I112" s="10" t="s">
        <v>574</v>
      </c>
      <c r="J112" s="11">
        <v>4</v>
      </c>
      <c r="K112" s="12"/>
      <c r="L112" s="27">
        <v>1</v>
      </c>
      <c r="N112" s="10" t="s">
        <v>274</v>
      </c>
      <c r="O112" s="12" t="s">
        <v>434</v>
      </c>
      <c r="P112" s="27">
        <v>3</v>
      </c>
      <c r="R112" s="48">
        <f>G112+L112+P112</f>
        <v>6</v>
      </c>
      <c r="S112" s="11">
        <v>2</v>
      </c>
      <c r="T112" s="27">
        <f>SUM(E112:E114)+SUM(J112:J114)</f>
        <v>4</v>
      </c>
    </row>
    <row r="113" spans="1:20">
      <c r="A113" s="53">
        <v>2</v>
      </c>
      <c r="B113" s="54" t="s">
        <v>1</v>
      </c>
      <c r="D113" s="10"/>
      <c r="E113" s="11"/>
      <c r="F113" s="34" t="s">
        <v>565</v>
      </c>
      <c r="G113" s="27"/>
      <c r="I113" s="10"/>
      <c r="J113" s="11"/>
      <c r="K113" s="12"/>
      <c r="L113" s="27"/>
      <c r="N113" s="10"/>
      <c r="O113" s="12" t="s">
        <v>501</v>
      </c>
      <c r="P113" s="27"/>
      <c r="R113" s="48"/>
      <c r="S113" s="11"/>
      <c r="T113" s="27"/>
    </row>
    <row r="114" spans="1:20">
      <c r="A114" s="43"/>
      <c r="B114" s="30"/>
      <c r="C114" s="30"/>
      <c r="D114" s="28"/>
      <c r="E114" s="29"/>
      <c r="F114" s="30"/>
      <c r="G114" s="33"/>
      <c r="H114" s="30"/>
      <c r="I114" s="28"/>
      <c r="J114" s="29"/>
      <c r="K114" s="30"/>
      <c r="L114" s="33"/>
      <c r="M114" s="30"/>
      <c r="N114" s="28"/>
      <c r="O114" s="30"/>
      <c r="P114" s="33"/>
      <c r="R114" s="47"/>
      <c r="S114" s="29"/>
      <c r="T114" s="33"/>
    </row>
    <row r="115" spans="1:20">
      <c r="A115" s="2">
        <v>18</v>
      </c>
      <c r="B115" t="s">
        <v>133</v>
      </c>
      <c r="D115" s="10" t="s">
        <v>134</v>
      </c>
      <c r="E115" s="11">
        <v>3</v>
      </c>
      <c r="F115" s="12" t="s">
        <v>136</v>
      </c>
      <c r="G115" s="27">
        <v>4</v>
      </c>
      <c r="I115" s="10"/>
      <c r="J115" s="11"/>
      <c r="K115" s="12"/>
      <c r="L115" s="27"/>
      <c r="N115" s="10"/>
      <c r="O115" s="12"/>
      <c r="P115" s="27"/>
      <c r="R115" s="48">
        <f>G115+L115+P115</f>
        <v>4</v>
      </c>
      <c r="S115" s="11">
        <v>0</v>
      </c>
      <c r="T115" s="27">
        <f>SUM(E115:E117)+SUM(J115:J117)</f>
        <v>4</v>
      </c>
    </row>
    <row r="116" spans="1:20">
      <c r="A116" s="53">
        <v>2</v>
      </c>
      <c r="B116" s="54" t="s">
        <v>2</v>
      </c>
      <c r="D116" s="10" t="s">
        <v>135</v>
      </c>
      <c r="E116" s="11">
        <v>1</v>
      </c>
      <c r="F116" s="12" t="s">
        <v>390</v>
      </c>
      <c r="G116" s="27"/>
      <c r="I116" s="10"/>
      <c r="J116" s="11"/>
      <c r="K116" s="12"/>
      <c r="L116" s="27"/>
      <c r="N116" s="10"/>
      <c r="O116" s="12"/>
      <c r="P116" s="27"/>
      <c r="R116" s="46"/>
      <c r="S116" s="11"/>
      <c r="T116" s="27"/>
    </row>
    <row r="117" spans="1:20">
      <c r="A117" s="43"/>
      <c r="B117" s="30"/>
      <c r="D117" s="28"/>
      <c r="E117" s="29"/>
      <c r="F117" s="30"/>
      <c r="G117" s="33"/>
      <c r="H117" s="30"/>
      <c r="I117" s="28"/>
      <c r="J117" s="29"/>
      <c r="K117" s="30"/>
      <c r="L117" s="33"/>
      <c r="M117" s="30"/>
      <c r="N117" s="28"/>
      <c r="O117" s="30"/>
      <c r="P117" s="33"/>
      <c r="Q117" s="30"/>
      <c r="R117" s="47"/>
      <c r="S117" s="29"/>
      <c r="T117" s="33"/>
    </row>
    <row r="118" spans="1:20">
      <c r="A118" s="2">
        <v>19</v>
      </c>
      <c r="B118" t="s">
        <v>140</v>
      </c>
      <c r="D118" s="10" t="s">
        <v>141</v>
      </c>
      <c r="E118" s="11">
        <v>2</v>
      </c>
      <c r="F118" s="12" t="s">
        <v>142</v>
      </c>
      <c r="G118" s="27">
        <v>2</v>
      </c>
      <c r="I118" s="10"/>
      <c r="J118" s="11"/>
      <c r="K118" s="12"/>
      <c r="L118" s="27">
        <v>0</v>
      </c>
      <c r="N118" s="10"/>
      <c r="O118" s="12"/>
      <c r="P118" s="27"/>
      <c r="R118" s="48">
        <f>G118+L118+P118</f>
        <v>2</v>
      </c>
      <c r="S118" s="11">
        <v>0</v>
      </c>
      <c r="T118" s="27">
        <f>SUM(E118:E119)+SUM(J118:J119)</f>
        <v>2</v>
      </c>
    </row>
    <row r="119" spans="1:20">
      <c r="A119" s="43"/>
      <c r="B119" s="30"/>
      <c r="C119" s="30"/>
      <c r="D119" s="28"/>
      <c r="E119" s="29"/>
      <c r="F119" s="30"/>
      <c r="G119" s="33"/>
      <c r="H119" s="30"/>
      <c r="I119" s="28"/>
      <c r="J119" s="29"/>
      <c r="K119" s="30"/>
      <c r="L119" s="33"/>
      <c r="M119" s="30"/>
      <c r="N119" s="28"/>
      <c r="O119" s="30"/>
      <c r="P119" s="33"/>
      <c r="Q119" s="30"/>
      <c r="R119" s="47"/>
      <c r="S119" s="29"/>
      <c r="T119" s="33"/>
    </row>
    <row r="120" spans="1:20">
      <c r="A120" s="2">
        <v>20</v>
      </c>
      <c r="B120" t="s">
        <v>143</v>
      </c>
      <c r="D120" s="10" t="s">
        <v>144</v>
      </c>
      <c r="E120" s="11">
        <v>2</v>
      </c>
      <c r="F120" s="12"/>
      <c r="G120" s="27">
        <v>1</v>
      </c>
      <c r="I120" s="10"/>
      <c r="J120" s="11"/>
      <c r="K120" s="12"/>
      <c r="L120" s="27"/>
      <c r="N120" s="10"/>
      <c r="O120" s="12"/>
      <c r="P120" s="27"/>
      <c r="R120" s="48">
        <f>G120+L120+P120</f>
        <v>1</v>
      </c>
      <c r="S120" s="11">
        <v>0</v>
      </c>
      <c r="T120" s="27">
        <f>SUM(E120:E121)+SUM(J120:J121)</f>
        <v>2</v>
      </c>
    </row>
    <row r="121" spans="1:20">
      <c r="A121" s="43"/>
      <c r="B121" s="30"/>
      <c r="C121" s="30"/>
      <c r="D121" s="28"/>
      <c r="E121" s="29"/>
      <c r="F121" s="30"/>
      <c r="G121" s="33"/>
      <c r="H121" s="30"/>
      <c r="I121" s="28"/>
      <c r="J121" s="29"/>
      <c r="K121" s="30"/>
      <c r="L121" s="33"/>
      <c r="M121" s="30"/>
      <c r="N121" s="28"/>
      <c r="O121" s="30"/>
      <c r="P121" s="33"/>
      <c r="Q121" s="30"/>
      <c r="R121" s="47"/>
      <c r="S121" s="29"/>
      <c r="T121" s="33"/>
    </row>
    <row r="122" spans="1:20">
      <c r="A122" s="2">
        <v>21</v>
      </c>
      <c r="B122" t="s">
        <v>146</v>
      </c>
      <c r="D122" s="10"/>
      <c r="E122" s="11"/>
      <c r="F122" s="12" t="s">
        <v>145</v>
      </c>
      <c r="G122" s="27">
        <v>1</v>
      </c>
      <c r="I122" s="10" t="s">
        <v>147</v>
      </c>
      <c r="J122" s="11">
        <v>1</v>
      </c>
      <c r="K122" s="12" t="s">
        <v>148</v>
      </c>
      <c r="L122" s="27">
        <v>2</v>
      </c>
      <c r="N122" s="10"/>
      <c r="O122" s="12"/>
      <c r="P122" s="27"/>
      <c r="R122" s="48">
        <f>G122+L122+P122</f>
        <v>3</v>
      </c>
      <c r="S122" s="11">
        <v>0</v>
      </c>
      <c r="T122" s="27">
        <f>SUM(E122:E123)+SUM(J122:J123)</f>
        <v>1</v>
      </c>
    </row>
    <row r="123" spans="1:20">
      <c r="A123" s="43"/>
      <c r="B123" s="30"/>
      <c r="C123" s="30"/>
      <c r="D123" s="28"/>
      <c r="E123" s="29"/>
      <c r="F123" s="30"/>
      <c r="G123" s="33"/>
      <c r="H123" s="30"/>
      <c r="I123" s="28"/>
      <c r="J123" s="29"/>
      <c r="K123" s="30"/>
      <c r="L123" s="33"/>
      <c r="M123" s="30"/>
      <c r="N123" s="28"/>
      <c r="O123" s="30"/>
      <c r="P123" s="33"/>
      <c r="Q123" s="30"/>
      <c r="R123" s="47"/>
      <c r="S123" s="29"/>
      <c r="T123" s="33"/>
    </row>
    <row r="124" spans="1:20">
      <c r="A124" s="2">
        <v>22</v>
      </c>
      <c r="B124" t="s">
        <v>156</v>
      </c>
      <c r="D124" s="10"/>
      <c r="E124" s="11"/>
      <c r="F124" s="12" t="s">
        <v>540</v>
      </c>
      <c r="G124" s="27">
        <v>1</v>
      </c>
      <c r="I124" s="10" t="s">
        <v>157</v>
      </c>
      <c r="J124" s="11">
        <v>1</v>
      </c>
      <c r="K124" s="12"/>
      <c r="L124" s="27">
        <v>1</v>
      </c>
      <c r="N124" s="10"/>
      <c r="O124" s="12"/>
      <c r="P124" s="27"/>
      <c r="R124" s="48">
        <f>G124+L124+P124</f>
        <v>2</v>
      </c>
      <c r="S124" s="11">
        <v>1</v>
      </c>
      <c r="T124" s="27">
        <f>SUM(E124:E125)+SUM(J124:J125)</f>
        <v>1</v>
      </c>
    </row>
    <row r="125" spans="1:20">
      <c r="A125" s="43"/>
      <c r="B125" s="30"/>
      <c r="C125" s="30"/>
      <c r="D125" s="28"/>
      <c r="E125" s="29"/>
      <c r="F125" s="30"/>
      <c r="G125" s="33"/>
      <c r="H125" s="30"/>
      <c r="I125" s="28"/>
      <c r="J125" s="29"/>
      <c r="K125" s="30"/>
      <c r="L125" s="33"/>
      <c r="M125" s="30"/>
      <c r="N125" s="28"/>
      <c r="O125" s="30"/>
      <c r="P125" s="33"/>
      <c r="Q125" s="30"/>
      <c r="R125" s="47"/>
      <c r="S125" s="29"/>
      <c r="T125" s="33"/>
    </row>
    <row r="126" spans="1:20">
      <c r="A126" s="2">
        <v>23</v>
      </c>
      <c r="B126" t="s">
        <v>153</v>
      </c>
      <c r="D126" s="10" t="s">
        <v>154</v>
      </c>
      <c r="E126" s="11">
        <v>1</v>
      </c>
      <c r="F126" s="12" t="s">
        <v>155</v>
      </c>
      <c r="G126" s="27">
        <v>2</v>
      </c>
      <c r="I126" s="10"/>
      <c r="J126" s="11"/>
      <c r="K126" s="12"/>
      <c r="L126" s="27"/>
      <c r="N126" s="10"/>
      <c r="O126" s="12"/>
      <c r="P126" s="27"/>
      <c r="R126" s="48">
        <f>G126+L126+P126</f>
        <v>2</v>
      </c>
      <c r="S126" s="11">
        <v>0</v>
      </c>
      <c r="T126" s="27">
        <f>SUM(E126:E127)+SUM(J126:J127)</f>
        <v>1</v>
      </c>
    </row>
    <row r="127" spans="1:20">
      <c r="A127" s="43"/>
      <c r="B127" s="30"/>
      <c r="C127" s="30"/>
      <c r="D127" s="28"/>
      <c r="E127" s="29"/>
      <c r="F127" s="30"/>
      <c r="G127" s="33"/>
      <c r="H127" s="30"/>
      <c r="I127" s="28"/>
      <c r="J127" s="29"/>
      <c r="K127" s="30"/>
      <c r="L127" s="33"/>
      <c r="M127" s="30"/>
      <c r="N127" s="28"/>
      <c r="O127" s="30"/>
      <c r="P127" s="33"/>
      <c r="Q127" s="30"/>
      <c r="R127" s="47"/>
      <c r="S127" s="29"/>
      <c r="T127" s="33"/>
    </row>
    <row r="128" spans="1:20">
      <c r="A128" s="2">
        <v>24</v>
      </c>
      <c r="B128" t="s">
        <v>394</v>
      </c>
      <c r="D128" s="10"/>
      <c r="E128" s="11"/>
      <c r="F128" s="34"/>
      <c r="G128" s="27"/>
      <c r="I128" s="10" t="s">
        <v>520</v>
      </c>
      <c r="J128" s="11">
        <v>1</v>
      </c>
      <c r="K128" s="12" t="s">
        <v>395</v>
      </c>
      <c r="L128" s="27">
        <v>2</v>
      </c>
      <c r="N128" s="10"/>
      <c r="O128" s="12"/>
      <c r="P128" s="27"/>
      <c r="R128" s="48">
        <f>G128+L128+P128</f>
        <v>2</v>
      </c>
      <c r="S128" s="11">
        <v>0</v>
      </c>
      <c r="T128" s="27">
        <f>SUM(E128:E129)+SUM(J128:J129)</f>
        <v>1</v>
      </c>
    </row>
    <row r="129" spans="1:20">
      <c r="A129" s="43"/>
      <c r="B129" s="30"/>
      <c r="C129" s="30"/>
      <c r="D129" s="28"/>
      <c r="E129" s="29"/>
      <c r="F129" s="30"/>
      <c r="G129" s="33"/>
      <c r="H129" s="30"/>
      <c r="I129" s="28"/>
      <c r="J129" s="29"/>
      <c r="K129" s="30"/>
      <c r="L129" s="33"/>
      <c r="M129" s="30"/>
      <c r="N129" s="28"/>
      <c r="O129" s="30"/>
      <c r="P129" s="33"/>
      <c r="R129" s="47"/>
      <c r="S129" s="29"/>
      <c r="T129" s="33"/>
    </row>
    <row r="130" spans="1:20">
      <c r="A130" s="2">
        <v>25</v>
      </c>
      <c r="B130" t="s">
        <v>158</v>
      </c>
      <c r="D130" s="10" t="s">
        <v>159</v>
      </c>
      <c r="E130" s="11">
        <v>1</v>
      </c>
      <c r="F130" s="12"/>
      <c r="G130" s="27">
        <v>1</v>
      </c>
      <c r="I130" s="10"/>
      <c r="J130" s="11"/>
      <c r="K130" s="12"/>
      <c r="L130" s="27"/>
      <c r="N130" s="10"/>
      <c r="O130" s="12"/>
      <c r="P130" s="27"/>
      <c r="R130" s="48">
        <f>G130+L130+P130</f>
        <v>1</v>
      </c>
      <c r="S130" s="11">
        <v>0</v>
      </c>
      <c r="T130" s="27">
        <f>SUM(E130:E131)+SUM(J130:J131)</f>
        <v>1</v>
      </c>
    </row>
    <row r="131" spans="1:20">
      <c r="A131" s="43"/>
      <c r="B131" s="30"/>
      <c r="C131" s="30"/>
      <c r="D131" s="28"/>
      <c r="E131" s="29"/>
      <c r="F131" s="30"/>
      <c r="G131" s="33"/>
      <c r="H131" s="30"/>
      <c r="I131" s="28"/>
      <c r="J131" s="29"/>
      <c r="K131" s="30"/>
      <c r="L131" s="33"/>
      <c r="M131" s="30"/>
      <c r="N131" s="28"/>
      <c r="O131" s="30"/>
      <c r="P131" s="33"/>
      <c r="Q131" s="30"/>
      <c r="R131" s="47"/>
      <c r="S131" s="29"/>
      <c r="T131" s="33"/>
    </row>
    <row r="132" spans="1:20">
      <c r="A132" s="2">
        <v>26</v>
      </c>
      <c r="B132" t="s">
        <v>164</v>
      </c>
      <c r="D132" s="10" t="s">
        <v>165</v>
      </c>
      <c r="E132" s="11">
        <v>0</v>
      </c>
      <c r="F132" s="12" t="s">
        <v>166</v>
      </c>
      <c r="G132" s="27">
        <v>3</v>
      </c>
      <c r="I132" s="10"/>
      <c r="J132" s="11"/>
      <c r="K132" s="12"/>
      <c r="L132" s="27">
        <v>0</v>
      </c>
      <c r="N132" s="10"/>
      <c r="O132" s="12"/>
      <c r="P132" s="27"/>
      <c r="R132" s="48">
        <f>G132+L132+P132</f>
        <v>3</v>
      </c>
      <c r="S132" s="11">
        <v>1</v>
      </c>
      <c r="T132" s="27">
        <f>+SUM(E132:E134)+SUM(J132:J134)</f>
        <v>0</v>
      </c>
    </row>
    <row r="133" spans="1:20">
      <c r="A133" s="53">
        <v>1</v>
      </c>
      <c r="B133" s="54" t="s">
        <v>428</v>
      </c>
      <c r="D133" s="10"/>
      <c r="E133" s="11"/>
      <c r="F133" s="34" t="s">
        <v>167</v>
      </c>
      <c r="G133" s="27"/>
      <c r="I133" s="10"/>
      <c r="J133" s="11"/>
      <c r="K133" s="12"/>
      <c r="L133" s="27"/>
      <c r="N133" s="10"/>
      <c r="O133" s="12"/>
      <c r="P133" s="27"/>
      <c r="R133" s="46"/>
      <c r="S133" s="11"/>
      <c r="T133" s="27"/>
    </row>
    <row r="134" spans="1:20">
      <c r="A134" s="43"/>
      <c r="B134" s="30"/>
      <c r="C134" s="30"/>
      <c r="D134" s="28"/>
      <c r="E134" s="29"/>
      <c r="F134" s="30"/>
      <c r="G134" s="33"/>
      <c r="H134" s="30"/>
      <c r="I134" s="28"/>
      <c r="J134" s="29"/>
      <c r="K134" s="30"/>
      <c r="L134" s="33"/>
      <c r="M134" s="30"/>
      <c r="N134" s="28"/>
      <c r="O134" s="30"/>
      <c r="P134" s="33"/>
      <c r="Q134" s="30"/>
      <c r="R134" s="47"/>
      <c r="S134" s="29"/>
      <c r="T134" s="33"/>
    </row>
    <row r="135" spans="1:20">
      <c r="A135" s="2">
        <v>27</v>
      </c>
      <c r="B135" t="s">
        <v>170</v>
      </c>
      <c r="D135" s="10"/>
      <c r="E135" s="11"/>
      <c r="F135" s="34" t="s">
        <v>171</v>
      </c>
      <c r="G135" s="27">
        <v>2</v>
      </c>
      <c r="I135" s="10"/>
      <c r="J135" s="11"/>
      <c r="K135" s="12"/>
      <c r="L135" s="27">
        <v>0</v>
      </c>
      <c r="N135" s="10"/>
      <c r="O135" s="12"/>
      <c r="P135" s="27"/>
      <c r="R135" s="48">
        <f>G135+L135+P135</f>
        <v>2</v>
      </c>
      <c r="S135" s="11">
        <v>0</v>
      </c>
      <c r="T135" s="27">
        <f>SUM(E135:E136)+SUM(J135:J136)</f>
        <v>0</v>
      </c>
    </row>
    <row r="136" spans="1:20">
      <c r="A136" s="53">
        <v>2</v>
      </c>
      <c r="B136" s="54" t="s">
        <v>1</v>
      </c>
      <c r="D136" s="10"/>
      <c r="E136" s="11"/>
      <c r="F136" s="34" t="s">
        <v>172</v>
      </c>
      <c r="G136" s="27"/>
      <c r="I136" s="10"/>
      <c r="J136" s="11"/>
      <c r="K136" s="12"/>
      <c r="L136" s="27"/>
      <c r="N136" s="10"/>
      <c r="O136" s="12"/>
      <c r="P136" s="27"/>
      <c r="R136" s="61"/>
      <c r="S136" s="11"/>
      <c r="T136" s="31"/>
    </row>
    <row r="137" spans="1:20">
      <c r="A137" s="32"/>
      <c r="B137" s="30"/>
      <c r="C137" s="30"/>
      <c r="D137" s="28"/>
      <c r="E137" s="29"/>
      <c r="F137" s="30"/>
      <c r="G137" s="33"/>
      <c r="H137" s="30"/>
      <c r="I137" s="28"/>
      <c r="J137" s="29"/>
      <c r="K137" s="30"/>
      <c r="L137" s="33"/>
      <c r="M137" s="30"/>
      <c r="N137" s="28"/>
      <c r="O137" s="30"/>
      <c r="P137" s="33"/>
      <c r="Q137" s="30"/>
      <c r="R137" s="47"/>
      <c r="S137" s="29"/>
      <c r="T137" s="33"/>
    </row>
    <row r="138" spans="1:20">
      <c r="B138" t="s">
        <v>182</v>
      </c>
      <c r="D138" s="10"/>
      <c r="E138" s="11"/>
      <c r="F138" s="34" t="s">
        <v>183</v>
      </c>
      <c r="G138" s="27">
        <v>2</v>
      </c>
      <c r="I138" s="10"/>
      <c r="J138" s="11"/>
      <c r="K138" s="12"/>
      <c r="L138" s="27"/>
      <c r="N138" s="10"/>
      <c r="O138" s="12"/>
      <c r="P138" s="27"/>
      <c r="R138" s="48">
        <f>G138+L138+P138</f>
        <v>2</v>
      </c>
      <c r="S138" s="11">
        <v>0</v>
      </c>
      <c r="T138" s="27">
        <f>SUM(E138:E140)+SUM(J138:J140)</f>
        <v>0</v>
      </c>
    </row>
    <row r="139" spans="1:20">
      <c r="A139" s="53">
        <v>2</v>
      </c>
      <c r="B139" s="54" t="s">
        <v>1</v>
      </c>
      <c r="D139" s="10"/>
      <c r="E139" s="11"/>
      <c r="F139" s="34" t="s">
        <v>440</v>
      </c>
      <c r="G139" s="27"/>
      <c r="I139" s="10"/>
      <c r="J139" s="11"/>
      <c r="K139" s="12"/>
      <c r="L139" s="27"/>
      <c r="N139" s="10"/>
      <c r="O139" s="12"/>
      <c r="P139" s="27"/>
      <c r="R139" s="48"/>
      <c r="S139" s="11"/>
      <c r="T139" s="27"/>
    </row>
    <row r="140" spans="1:20">
      <c r="B140" s="30"/>
      <c r="C140" s="30"/>
      <c r="D140" s="28"/>
      <c r="E140" s="29"/>
      <c r="F140" s="30"/>
      <c r="G140" s="33"/>
      <c r="H140" s="30"/>
      <c r="I140" s="28"/>
      <c r="J140" s="29"/>
      <c r="K140" s="30"/>
      <c r="L140" s="33"/>
      <c r="M140" s="30"/>
      <c r="N140" s="28"/>
      <c r="O140" s="30"/>
      <c r="P140" s="33"/>
      <c r="R140" s="47"/>
      <c r="S140" s="29"/>
      <c r="T140" s="33"/>
    </row>
    <row r="141" spans="1:20">
      <c r="B141" t="s">
        <v>175</v>
      </c>
      <c r="D141" s="10"/>
      <c r="E141" s="11"/>
      <c r="F141" s="12"/>
      <c r="G141" s="27">
        <v>0</v>
      </c>
      <c r="I141" s="10"/>
      <c r="J141" s="11"/>
      <c r="K141" s="12" t="s">
        <v>176</v>
      </c>
      <c r="L141" s="27">
        <v>2</v>
      </c>
      <c r="N141" s="10"/>
      <c r="O141" s="12"/>
      <c r="P141" s="27">
        <v>0</v>
      </c>
      <c r="R141" s="48">
        <f>G141+L141+P141</f>
        <v>2</v>
      </c>
      <c r="S141" s="11">
        <v>0</v>
      </c>
      <c r="T141" s="27">
        <f>SUM(E141:E142)+SUM(J141:J142)</f>
        <v>0</v>
      </c>
    </row>
    <row r="142" spans="1:20">
      <c r="D142" s="10"/>
      <c r="E142" s="11"/>
      <c r="F142" s="12"/>
      <c r="G142" s="27"/>
      <c r="I142" s="10"/>
      <c r="J142" s="11"/>
      <c r="K142" s="12" t="s">
        <v>177</v>
      </c>
      <c r="L142" s="27"/>
      <c r="N142" s="10"/>
      <c r="O142" s="12"/>
      <c r="P142" s="27"/>
      <c r="R142" s="46"/>
      <c r="S142" s="11"/>
      <c r="T142" s="27"/>
    </row>
    <row r="143" spans="1:20">
      <c r="A143" s="43"/>
      <c r="B143" s="30"/>
      <c r="C143" s="30"/>
      <c r="D143" s="28"/>
      <c r="E143" s="29"/>
      <c r="F143" s="30"/>
      <c r="G143" s="33"/>
      <c r="H143" s="30"/>
      <c r="I143" s="28"/>
      <c r="J143" s="29"/>
      <c r="K143" s="30"/>
      <c r="L143" s="33"/>
      <c r="M143" s="30"/>
      <c r="N143" s="28"/>
      <c r="O143" s="30"/>
      <c r="P143" s="33"/>
      <c r="Q143" s="30"/>
      <c r="R143" s="47"/>
      <c r="S143" s="29"/>
      <c r="T143" s="33"/>
    </row>
    <row r="144" spans="1:20">
      <c r="A144" s="2">
        <v>30</v>
      </c>
      <c r="B144" t="s">
        <v>178</v>
      </c>
      <c r="D144" s="10" t="s">
        <v>179</v>
      </c>
      <c r="E144" s="11">
        <v>0</v>
      </c>
      <c r="F144" s="34"/>
      <c r="G144" s="27">
        <v>1</v>
      </c>
      <c r="I144" s="10"/>
      <c r="J144" s="11"/>
      <c r="K144" s="12"/>
      <c r="L144" s="27"/>
      <c r="N144" s="10"/>
      <c r="O144" s="12"/>
      <c r="P144" s="27"/>
      <c r="R144" s="48">
        <f>G144+L144+P144</f>
        <v>1</v>
      </c>
      <c r="S144" s="11">
        <v>1</v>
      </c>
      <c r="T144" s="27">
        <f>SUM(E144:E145)+SUM(J144:J145)</f>
        <v>0</v>
      </c>
    </row>
    <row r="145" spans="1:20">
      <c r="A145" s="43"/>
      <c r="B145" s="30"/>
      <c r="C145" s="30"/>
      <c r="D145" s="28"/>
      <c r="E145" s="29"/>
      <c r="F145" s="30"/>
      <c r="G145" s="33"/>
      <c r="H145" s="30"/>
      <c r="I145" s="28"/>
      <c r="J145" s="29"/>
      <c r="K145" s="30"/>
      <c r="L145" s="33"/>
      <c r="M145" s="30"/>
      <c r="N145" s="28"/>
      <c r="O145" s="30"/>
      <c r="P145" s="33"/>
      <c r="R145" s="47"/>
      <c r="S145" s="29"/>
      <c r="T145" s="33"/>
    </row>
    <row r="146" spans="1:20">
      <c r="A146" s="2">
        <v>31</v>
      </c>
      <c r="B146" t="s">
        <v>546</v>
      </c>
      <c r="D146" s="10"/>
      <c r="E146" s="11"/>
      <c r="F146" s="34"/>
      <c r="G146" s="27"/>
      <c r="I146" s="10"/>
      <c r="J146" s="11"/>
      <c r="K146" s="12"/>
      <c r="L146" s="27"/>
      <c r="N146" s="10" t="s">
        <v>547</v>
      </c>
      <c r="O146" s="12"/>
      <c r="P146" s="27">
        <v>1</v>
      </c>
      <c r="R146" s="48">
        <f>G146+L146+P146</f>
        <v>1</v>
      </c>
      <c r="S146" s="11">
        <v>1</v>
      </c>
      <c r="T146" s="27">
        <f>SUM(E146:E147)+SUM(J146:J147)</f>
        <v>0</v>
      </c>
    </row>
    <row r="147" spans="1:20">
      <c r="A147" s="43"/>
      <c r="B147" s="30"/>
      <c r="C147" s="30"/>
      <c r="D147" s="28"/>
      <c r="E147" s="29"/>
      <c r="F147" s="30"/>
      <c r="G147" s="33"/>
      <c r="H147" s="30"/>
      <c r="I147" s="28"/>
      <c r="J147" s="29"/>
      <c r="K147" s="30"/>
      <c r="L147" s="33"/>
      <c r="M147" s="30"/>
      <c r="N147" s="28"/>
      <c r="O147" s="30"/>
      <c r="P147" s="33"/>
      <c r="R147" s="47"/>
      <c r="S147" s="29"/>
      <c r="T147" s="33"/>
    </row>
    <row r="148" spans="1:20">
      <c r="A148" s="2">
        <v>32</v>
      </c>
      <c r="B148" t="s">
        <v>180</v>
      </c>
      <c r="D148" s="10"/>
      <c r="E148" s="11"/>
      <c r="F148" s="34" t="s">
        <v>181</v>
      </c>
      <c r="G148" s="27">
        <v>1</v>
      </c>
      <c r="I148" s="10"/>
      <c r="J148" s="11"/>
      <c r="K148" s="12"/>
      <c r="L148" s="27">
        <v>0</v>
      </c>
      <c r="N148" s="10"/>
      <c r="O148" s="12"/>
      <c r="P148" s="27"/>
      <c r="R148" s="48">
        <f>G148+L148+P148</f>
        <v>1</v>
      </c>
      <c r="S148" s="11">
        <v>0</v>
      </c>
      <c r="T148" s="27">
        <f>SUM(E148:E149)+SUM(J148:J149)</f>
        <v>0</v>
      </c>
    </row>
    <row r="149" spans="1:20">
      <c r="A149" s="32"/>
      <c r="B149" s="30"/>
      <c r="C149" s="30"/>
      <c r="D149" s="28"/>
      <c r="E149" s="29"/>
      <c r="F149" s="30"/>
      <c r="G149" s="33"/>
      <c r="H149" s="30"/>
      <c r="I149" s="28"/>
      <c r="J149" s="29"/>
      <c r="K149" s="30"/>
      <c r="L149" s="33"/>
      <c r="M149" s="30"/>
      <c r="N149" s="28"/>
      <c r="O149" s="30"/>
      <c r="P149" s="33"/>
      <c r="R149" s="47"/>
      <c r="S149" s="29"/>
      <c r="T149" s="33"/>
    </row>
    <row r="150" spans="1:20">
      <c r="B150" t="s">
        <v>173</v>
      </c>
      <c r="D150" s="10"/>
      <c r="E150" s="11"/>
      <c r="F150" s="34" t="s">
        <v>174</v>
      </c>
      <c r="G150" s="27">
        <v>1</v>
      </c>
      <c r="I150" s="10"/>
      <c r="J150" s="11"/>
      <c r="K150" s="12"/>
      <c r="L150" s="27">
        <v>0</v>
      </c>
      <c r="N150" s="10"/>
      <c r="O150" s="12"/>
      <c r="P150" s="27"/>
      <c r="R150" s="48">
        <f>G150+L150+P150</f>
        <v>1</v>
      </c>
      <c r="S150" s="11">
        <v>0</v>
      </c>
      <c r="T150" s="27">
        <f>SUM(E150:E151)+SUM(J150:J151)</f>
        <v>0</v>
      </c>
    </row>
    <row r="151" spans="1:20">
      <c r="B151" s="30"/>
      <c r="C151" s="30"/>
      <c r="D151" s="28"/>
      <c r="E151" s="29"/>
      <c r="F151" s="30"/>
      <c r="G151" s="33"/>
      <c r="H151" s="30"/>
      <c r="I151" s="28"/>
      <c r="J151" s="29"/>
      <c r="K151" s="30"/>
      <c r="L151" s="33"/>
      <c r="M151" s="30"/>
      <c r="N151" s="28"/>
      <c r="O151" s="30"/>
      <c r="P151" s="33"/>
      <c r="R151" s="47"/>
      <c r="S151" s="29"/>
      <c r="T151" s="33"/>
    </row>
    <row r="152" spans="1:20">
      <c r="B152" t="s">
        <v>184</v>
      </c>
      <c r="D152" s="10"/>
      <c r="E152" s="11"/>
      <c r="F152" s="34" t="s">
        <v>185</v>
      </c>
      <c r="G152" s="27">
        <v>1</v>
      </c>
      <c r="I152" s="10"/>
      <c r="J152" s="11"/>
      <c r="K152" s="12"/>
      <c r="L152" s="27"/>
      <c r="N152" s="10"/>
      <c r="O152" s="12"/>
      <c r="P152" s="27"/>
      <c r="R152" s="48">
        <f>G152+L152+P152</f>
        <v>1</v>
      </c>
      <c r="S152" s="11">
        <v>0</v>
      </c>
      <c r="T152" s="27">
        <f>SUM(E152:E153)+SUM(J152:J153)</f>
        <v>0</v>
      </c>
    </row>
    <row r="153" spans="1:20">
      <c r="B153" s="30"/>
      <c r="C153" s="30"/>
      <c r="D153" s="28"/>
      <c r="E153" s="29"/>
      <c r="F153" s="30"/>
      <c r="G153" s="33"/>
      <c r="H153" s="30"/>
      <c r="I153" s="28"/>
      <c r="J153" s="29"/>
      <c r="K153" s="30"/>
      <c r="L153" s="33"/>
      <c r="M153" s="30"/>
      <c r="N153" s="28"/>
      <c r="O153" s="30"/>
      <c r="P153" s="33"/>
      <c r="R153" s="47"/>
      <c r="S153" s="29"/>
      <c r="T153" s="33"/>
    </row>
    <row r="154" spans="1:20">
      <c r="B154" t="s">
        <v>168</v>
      </c>
      <c r="D154" s="10"/>
      <c r="E154" s="11"/>
      <c r="F154" s="34" t="s">
        <v>169</v>
      </c>
      <c r="G154" s="27">
        <v>1</v>
      </c>
      <c r="I154" s="10"/>
      <c r="J154" s="11"/>
      <c r="K154" s="12"/>
      <c r="L154" s="27"/>
      <c r="N154" s="10"/>
      <c r="O154" s="12"/>
      <c r="P154" s="27"/>
      <c r="R154" s="48">
        <f>G154+L154+P154</f>
        <v>1</v>
      </c>
      <c r="S154" s="11">
        <v>0</v>
      </c>
      <c r="T154" s="27">
        <f>SUM(E154:E155)+SUM(J154:J155)</f>
        <v>0</v>
      </c>
    </row>
    <row r="155" spans="1:20">
      <c r="B155" s="30"/>
      <c r="C155" s="30"/>
      <c r="D155" s="28"/>
      <c r="E155" s="29"/>
      <c r="F155" s="30"/>
      <c r="G155" s="33"/>
      <c r="H155" s="30"/>
      <c r="I155" s="28"/>
      <c r="J155" s="29"/>
      <c r="K155" s="30"/>
      <c r="L155" s="33"/>
      <c r="M155" s="30"/>
      <c r="N155" s="28"/>
      <c r="O155" s="30"/>
      <c r="P155" s="33"/>
      <c r="R155" s="47"/>
      <c r="S155" s="29"/>
      <c r="T155" s="33"/>
    </row>
    <row r="156" spans="1:20">
      <c r="B156" t="s">
        <v>186</v>
      </c>
      <c r="D156" s="10"/>
      <c r="E156" s="11"/>
      <c r="F156" s="34" t="s">
        <v>187</v>
      </c>
      <c r="G156" s="27">
        <v>1</v>
      </c>
      <c r="I156" s="10"/>
      <c r="J156" s="11"/>
      <c r="K156" s="12"/>
      <c r="L156" s="27"/>
      <c r="N156" s="10"/>
      <c r="O156" s="12"/>
      <c r="P156" s="27"/>
      <c r="R156" s="48">
        <f>G156+L156+P156</f>
        <v>1</v>
      </c>
      <c r="S156" s="11">
        <v>0</v>
      </c>
      <c r="T156" s="27">
        <f>SUM(E156:E157)+SUM(J156:J157)</f>
        <v>0</v>
      </c>
    </row>
    <row r="157" spans="1:20">
      <c r="B157" s="30"/>
      <c r="C157" s="30"/>
      <c r="D157" s="28"/>
      <c r="E157" s="29"/>
      <c r="F157" s="30"/>
      <c r="G157" s="33"/>
      <c r="H157" s="30"/>
      <c r="I157" s="28"/>
      <c r="J157" s="29"/>
      <c r="K157" s="30"/>
      <c r="L157" s="33"/>
      <c r="M157" s="30"/>
      <c r="N157" s="28"/>
      <c r="O157" s="30"/>
      <c r="P157" s="33"/>
      <c r="R157" s="47"/>
      <c r="S157" s="29"/>
      <c r="T157" s="33"/>
    </row>
    <row r="158" spans="1:20">
      <c r="B158" t="s">
        <v>498</v>
      </c>
      <c r="D158" s="10"/>
      <c r="E158" s="11"/>
      <c r="F158" s="34" t="s">
        <v>499</v>
      </c>
      <c r="G158" s="27">
        <v>1</v>
      </c>
      <c r="I158" s="10"/>
      <c r="J158" s="11"/>
      <c r="K158" s="12"/>
      <c r="L158" s="27">
        <v>0</v>
      </c>
      <c r="N158" s="10"/>
      <c r="O158" s="12"/>
      <c r="P158" s="27"/>
      <c r="R158" s="48">
        <f>G158+L158+P158</f>
        <v>1</v>
      </c>
      <c r="S158" s="11">
        <v>0</v>
      </c>
      <c r="T158" s="27">
        <f>SUM(E158:E159)+SUM(J158:J159)</f>
        <v>0</v>
      </c>
    </row>
    <row r="159" spans="1:20">
      <c r="B159" s="30"/>
      <c r="C159" s="30"/>
      <c r="D159" s="28"/>
      <c r="E159" s="29"/>
      <c r="F159" s="30"/>
      <c r="G159" s="33"/>
      <c r="H159" s="30"/>
      <c r="I159" s="28"/>
      <c r="J159" s="29"/>
      <c r="K159" s="30"/>
      <c r="L159" s="33"/>
      <c r="M159" s="30"/>
      <c r="N159" s="28"/>
      <c r="O159" s="30"/>
      <c r="P159" s="33"/>
      <c r="R159" s="47"/>
      <c r="S159" s="29"/>
      <c r="T159" s="33"/>
    </row>
    <row r="160" spans="1:20">
      <c r="B160" t="s">
        <v>407</v>
      </c>
      <c r="D160" s="10"/>
      <c r="E160" s="11"/>
      <c r="F160" s="34" t="s">
        <v>408</v>
      </c>
      <c r="G160" s="27">
        <v>1</v>
      </c>
      <c r="I160" s="10"/>
      <c r="J160" s="11"/>
      <c r="K160" s="12"/>
      <c r="L160" s="27"/>
      <c r="N160" s="10"/>
      <c r="O160" s="12"/>
      <c r="P160" s="27"/>
      <c r="R160" s="48">
        <f>G160+L160+P160</f>
        <v>1</v>
      </c>
      <c r="S160" s="11">
        <v>0</v>
      </c>
      <c r="T160" s="27">
        <f>SUM(E160:E161)+SUM(J160:J161)</f>
        <v>0</v>
      </c>
    </row>
    <row r="161" spans="1:20">
      <c r="B161" s="30"/>
      <c r="C161" s="30"/>
      <c r="D161" s="28"/>
      <c r="E161" s="29"/>
      <c r="F161" s="30"/>
      <c r="G161" s="33"/>
      <c r="H161" s="30"/>
      <c r="I161" s="28"/>
      <c r="J161" s="29"/>
      <c r="K161" s="30"/>
      <c r="L161" s="33"/>
      <c r="M161" s="30"/>
      <c r="N161" s="28"/>
      <c r="O161" s="30"/>
      <c r="P161" s="33"/>
      <c r="R161" s="47"/>
      <c r="S161" s="29"/>
      <c r="T161" s="33"/>
    </row>
    <row r="162" spans="1:20">
      <c r="B162" t="s">
        <v>188</v>
      </c>
      <c r="D162" s="10"/>
      <c r="E162" s="11"/>
      <c r="F162" s="34" t="s">
        <v>189</v>
      </c>
      <c r="G162" s="27">
        <v>1</v>
      </c>
      <c r="I162" s="10"/>
      <c r="J162" s="11"/>
      <c r="K162" s="12"/>
      <c r="L162" s="27"/>
      <c r="N162" s="10"/>
      <c r="O162" s="12"/>
      <c r="P162" s="27"/>
      <c r="R162" s="48">
        <f>G162+L162+P162</f>
        <v>1</v>
      </c>
      <c r="S162" s="11">
        <v>0</v>
      </c>
      <c r="T162" s="27">
        <f>SUM(E162:E163)+SUM(J162:J163)</f>
        <v>0</v>
      </c>
    </row>
    <row r="163" spans="1:20">
      <c r="B163" s="30"/>
      <c r="C163" s="30"/>
      <c r="D163" s="28"/>
      <c r="E163" s="29"/>
      <c r="F163" s="30"/>
      <c r="G163" s="33"/>
      <c r="H163" s="30"/>
      <c r="I163" s="28"/>
      <c r="J163" s="29"/>
      <c r="K163" s="30"/>
      <c r="L163" s="33"/>
      <c r="M163" s="30"/>
      <c r="N163" s="28"/>
      <c r="O163" s="30"/>
      <c r="P163" s="33"/>
      <c r="R163" s="47"/>
      <c r="S163" s="29"/>
      <c r="T163" s="33"/>
    </row>
    <row r="164" spans="1:20">
      <c r="B164" t="s">
        <v>190</v>
      </c>
      <c r="D164" s="10"/>
      <c r="E164" s="11"/>
      <c r="F164" s="34" t="s">
        <v>191</v>
      </c>
      <c r="G164" s="27">
        <v>1</v>
      </c>
      <c r="I164" s="10"/>
      <c r="J164" s="11"/>
      <c r="K164" s="12"/>
      <c r="L164" s="27"/>
      <c r="N164" s="10"/>
      <c r="O164" s="12"/>
      <c r="P164" s="27"/>
      <c r="R164" s="48">
        <f>G164+L164+P164</f>
        <v>1</v>
      </c>
      <c r="S164" s="11">
        <v>0</v>
      </c>
      <c r="T164" s="27">
        <f>SUM(E164:E165)+SUM(J164:J165)</f>
        <v>0</v>
      </c>
    </row>
    <row r="165" spans="1:20">
      <c r="B165" s="30"/>
      <c r="C165" s="30"/>
      <c r="D165" s="28"/>
      <c r="E165" s="29"/>
      <c r="F165" s="30"/>
      <c r="G165" s="33"/>
      <c r="H165" s="30"/>
      <c r="I165" s="28"/>
      <c r="J165" s="29"/>
      <c r="K165" s="30"/>
      <c r="L165" s="33"/>
      <c r="M165" s="30"/>
      <c r="N165" s="28"/>
      <c r="O165" s="30"/>
      <c r="P165" s="33"/>
      <c r="R165" s="47"/>
      <c r="S165" s="29"/>
      <c r="T165" s="33"/>
    </row>
    <row r="166" spans="1:20">
      <c r="B166" t="s">
        <v>192</v>
      </c>
      <c r="D166" s="10"/>
      <c r="E166" s="11"/>
      <c r="F166" s="34" t="s">
        <v>193</v>
      </c>
      <c r="G166" s="27">
        <v>1</v>
      </c>
      <c r="I166" s="10"/>
      <c r="J166" s="11"/>
      <c r="K166" s="12"/>
      <c r="L166" s="27">
        <v>0</v>
      </c>
      <c r="N166" s="10"/>
      <c r="O166" s="12"/>
      <c r="P166" s="27"/>
      <c r="R166" s="48">
        <f>G166+L166+P166</f>
        <v>1</v>
      </c>
      <c r="S166" s="11">
        <v>0</v>
      </c>
      <c r="T166" s="27">
        <f>SUM(E166:E167)+SUM(J166:J167)</f>
        <v>0</v>
      </c>
    </row>
    <row r="167" spans="1:20">
      <c r="A167" s="43"/>
      <c r="B167" s="30"/>
      <c r="C167" s="30"/>
      <c r="D167" s="28"/>
      <c r="E167" s="29"/>
      <c r="F167" s="30"/>
      <c r="G167" s="33"/>
      <c r="H167" s="30"/>
      <c r="I167" s="28"/>
      <c r="J167" s="29"/>
      <c r="K167" s="30"/>
      <c r="L167" s="33"/>
      <c r="M167" s="30"/>
      <c r="N167" s="28"/>
      <c r="O167" s="30"/>
      <c r="P167" s="33"/>
      <c r="R167" s="47"/>
      <c r="S167" s="29"/>
      <c r="T167" s="33"/>
    </row>
    <row r="168" spans="1:20">
      <c r="A168" s="32">
        <v>42</v>
      </c>
      <c r="B168" t="s">
        <v>194</v>
      </c>
      <c r="D168" s="10"/>
      <c r="E168" s="11"/>
      <c r="F168" s="34"/>
      <c r="G168" s="27"/>
      <c r="I168" s="10"/>
      <c r="J168" s="11"/>
      <c r="K168" s="12" t="s">
        <v>197</v>
      </c>
      <c r="L168" s="27">
        <v>1</v>
      </c>
      <c r="N168" s="10"/>
      <c r="O168" s="12"/>
      <c r="P168" s="27"/>
      <c r="R168" s="48">
        <f>G168+L168+P168</f>
        <v>1</v>
      </c>
      <c r="S168" s="11">
        <v>0</v>
      </c>
      <c r="T168" s="27">
        <f>SUM(E168:E169)+SUM(J168:J169)</f>
        <v>0</v>
      </c>
    </row>
    <row r="169" spans="1:20">
      <c r="A169" s="43"/>
      <c r="B169" s="30"/>
      <c r="C169" s="30"/>
      <c r="D169" s="28"/>
      <c r="E169" s="29"/>
      <c r="F169" s="30"/>
      <c r="G169" s="33"/>
      <c r="H169" s="30"/>
      <c r="I169" s="28"/>
      <c r="J169" s="29"/>
      <c r="K169" s="30"/>
      <c r="L169" s="33"/>
      <c r="M169" s="30"/>
      <c r="N169" s="28"/>
      <c r="O169" s="30"/>
      <c r="P169" s="33"/>
      <c r="R169" s="47"/>
      <c r="S169" s="29"/>
      <c r="T169" s="33"/>
    </row>
    <row r="170" spans="1:20">
      <c r="A170" s="32">
        <v>43</v>
      </c>
      <c r="B170" t="s">
        <v>195</v>
      </c>
      <c r="D170" s="10"/>
      <c r="E170" s="11"/>
      <c r="F170" s="34"/>
      <c r="G170" s="27"/>
      <c r="I170" s="10"/>
      <c r="J170" s="11"/>
      <c r="K170" s="12"/>
      <c r="L170" s="27">
        <v>0</v>
      </c>
      <c r="N170" s="10"/>
      <c r="O170" s="12" t="s">
        <v>196</v>
      </c>
      <c r="P170" s="27">
        <v>1</v>
      </c>
      <c r="R170" s="48">
        <f>G170+L170+P170</f>
        <v>1</v>
      </c>
      <c r="S170" s="11">
        <v>0</v>
      </c>
      <c r="T170" s="27">
        <f>SUM(E170:E171)+SUM(J170:J171)</f>
        <v>0</v>
      </c>
    </row>
    <row r="171" spans="1:20">
      <c r="A171" s="43"/>
      <c r="B171" s="30"/>
      <c r="C171" s="30"/>
      <c r="D171" s="28"/>
      <c r="E171" s="29"/>
      <c r="F171" s="30"/>
      <c r="G171" s="33"/>
      <c r="H171" s="30"/>
      <c r="I171" s="28"/>
      <c r="J171" s="29"/>
      <c r="K171" s="30"/>
      <c r="L171" s="33"/>
      <c r="M171" s="30"/>
      <c r="N171" s="28"/>
      <c r="O171" s="30"/>
      <c r="P171" s="33"/>
      <c r="R171" s="47"/>
      <c r="S171" s="29"/>
      <c r="T171" s="33"/>
    </row>
    <row r="172" spans="1:20">
      <c r="D172" s="10"/>
      <c r="E172" s="11"/>
      <c r="F172" s="12"/>
      <c r="G172" s="27"/>
      <c r="I172" s="10"/>
      <c r="J172" s="11"/>
      <c r="K172" s="12"/>
      <c r="L172" s="27"/>
      <c r="N172" s="10"/>
      <c r="O172" s="12"/>
      <c r="P172" s="27"/>
      <c r="R172" s="46"/>
      <c r="S172" s="11"/>
      <c r="T172" s="27"/>
    </row>
    <row r="173" spans="1:20">
      <c r="D173" s="46" t="s">
        <v>388</v>
      </c>
      <c r="E173" s="11"/>
      <c r="F173" s="12"/>
      <c r="G173" s="27"/>
      <c r="I173" s="10"/>
      <c r="J173" s="11"/>
      <c r="K173" s="12"/>
      <c r="L173" s="27"/>
      <c r="N173" s="10"/>
      <c r="O173" s="12"/>
      <c r="P173" s="27"/>
      <c r="R173" s="46"/>
      <c r="S173" s="11"/>
      <c r="T173" s="27"/>
    </row>
    <row r="174" spans="1:20">
      <c r="D174" s="10" t="s">
        <v>385</v>
      </c>
      <c r="E174" s="11"/>
      <c r="F174" s="12"/>
      <c r="G174" s="27"/>
      <c r="I174" s="10"/>
      <c r="J174" s="11"/>
      <c r="K174" s="12"/>
      <c r="L174" s="27"/>
      <c r="N174" s="10"/>
      <c r="O174" s="12"/>
      <c r="P174" s="27"/>
      <c r="R174" s="46"/>
      <c r="S174" s="11"/>
      <c r="T174" s="27"/>
    </row>
    <row r="175" spans="1:20">
      <c r="D175" s="51" t="s">
        <v>384</v>
      </c>
      <c r="E175" s="11">
        <v>43</v>
      </c>
      <c r="F175" s="12"/>
      <c r="G175" s="27"/>
      <c r="I175" s="10"/>
      <c r="J175" s="11"/>
      <c r="K175" s="12"/>
      <c r="L175" s="27"/>
      <c r="N175" s="10"/>
      <c r="O175" s="12"/>
      <c r="P175" s="27"/>
      <c r="R175" s="46"/>
      <c r="S175" s="11"/>
      <c r="T175" s="27"/>
    </row>
    <row r="176" spans="1:20">
      <c r="D176" s="10"/>
      <c r="E176" s="11"/>
      <c r="F176" s="12"/>
      <c r="G176" s="27"/>
      <c r="I176" s="10"/>
      <c r="J176" s="11"/>
      <c r="K176" s="12"/>
      <c r="L176" s="27"/>
      <c r="N176" s="10"/>
      <c r="O176" s="12"/>
      <c r="P176" s="27"/>
      <c r="R176" s="46"/>
      <c r="S176" s="11"/>
      <c r="T176" s="27"/>
    </row>
    <row r="177" spans="1:20">
      <c r="D177" s="52" t="s">
        <v>387</v>
      </c>
      <c r="E177" s="11">
        <f>Clubes!E224</f>
        <v>67</v>
      </c>
      <c r="F177" s="12"/>
      <c r="G177" s="27"/>
      <c r="I177" s="10"/>
      <c r="J177" s="11"/>
      <c r="K177" s="12"/>
      <c r="L177" s="27"/>
      <c r="N177" s="10"/>
      <c r="O177" s="12"/>
      <c r="P177" s="27"/>
      <c r="R177" s="46"/>
      <c r="S177" s="11"/>
      <c r="T177" s="27"/>
    </row>
    <row r="178" spans="1:20">
      <c r="D178" s="51" t="s">
        <v>386</v>
      </c>
      <c r="E178" s="11">
        <f>E175+E177</f>
        <v>110</v>
      </c>
      <c r="F178" s="12"/>
      <c r="G178" s="27"/>
      <c r="I178" s="10"/>
      <c r="J178" s="11"/>
      <c r="K178" s="12"/>
      <c r="L178" s="27"/>
      <c r="N178" s="10"/>
      <c r="O178" s="12"/>
      <c r="P178" s="27"/>
      <c r="R178" s="46"/>
      <c r="S178" s="11"/>
      <c r="T178" s="27"/>
    </row>
    <row r="179" spans="1:20">
      <c r="A179" s="43"/>
      <c r="B179" s="30"/>
      <c r="C179" s="30"/>
      <c r="D179" s="28"/>
      <c r="E179" s="29"/>
      <c r="F179" s="30"/>
      <c r="G179" s="33"/>
      <c r="H179" s="30"/>
      <c r="I179" s="28"/>
      <c r="J179" s="29"/>
      <c r="K179" s="30"/>
      <c r="L179" s="33"/>
      <c r="M179" s="30"/>
      <c r="N179" s="28"/>
      <c r="O179" s="30"/>
      <c r="P179" s="33"/>
      <c r="Q179" s="30"/>
      <c r="R179" s="47"/>
      <c r="S179" s="29"/>
      <c r="T179" s="33"/>
    </row>
    <row r="180" spans="1:20">
      <c r="D180" s="10"/>
      <c r="E180" s="11"/>
      <c r="F180" s="12"/>
      <c r="G180" s="27"/>
      <c r="I180" s="10"/>
      <c r="J180" s="11"/>
      <c r="K180" s="12"/>
      <c r="L180" s="27"/>
      <c r="N180" s="10"/>
      <c r="O180" s="12"/>
      <c r="P180" s="27"/>
      <c r="R180" s="48">
        <f>G180+L180+P180</f>
        <v>0</v>
      </c>
      <c r="S180" s="11">
        <v>0</v>
      </c>
      <c r="T180" s="27">
        <f>SUM(E180:E181)+SUM(J180:J181)</f>
        <v>0</v>
      </c>
    </row>
    <row r="181" spans="1:20">
      <c r="A181" s="43"/>
      <c r="B181" s="30"/>
      <c r="C181" s="30"/>
      <c r="D181" s="28"/>
      <c r="E181" s="29"/>
      <c r="F181" s="30"/>
      <c r="G181" s="33"/>
      <c r="H181" s="30"/>
      <c r="I181" s="28"/>
      <c r="J181" s="29"/>
      <c r="K181" s="30"/>
      <c r="L181" s="33"/>
      <c r="M181" s="30"/>
      <c r="N181" s="28"/>
      <c r="O181" s="30"/>
      <c r="P181" s="33"/>
      <c r="Q181" s="30"/>
      <c r="R181" s="47"/>
      <c r="S181" s="29"/>
      <c r="T181" s="33"/>
    </row>
    <row r="182" spans="1:20">
      <c r="D182" s="10"/>
      <c r="E182" s="11"/>
      <c r="F182" s="12"/>
      <c r="G182" s="27"/>
      <c r="I182" s="10"/>
      <c r="J182" s="11"/>
      <c r="K182" s="12"/>
      <c r="L182" s="27"/>
      <c r="N182" s="10"/>
      <c r="O182" s="12"/>
      <c r="P182" s="27"/>
      <c r="R182" s="46"/>
      <c r="S182" s="11"/>
      <c r="T182" s="27"/>
    </row>
    <row r="183" spans="1:20">
      <c r="D183" s="10"/>
      <c r="E183" s="11"/>
      <c r="F183" s="12"/>
      <c r="G183" s="27"/>
      <c r="I183" s="10"/>
      <c r="J183" s="11"/>
      <c r="K183" s="12"/>
      <c r="L183" s="27"/>
      <c r="N183" s="10"/>
      <c r="O183" s="12"/>
      <c r="P183" s="27"/>
      <c r="R183" s="46"/>
      <c r="S183" s="11"/>
      <c r="T183" s="27"/>
    </row>
    <row r="184" spans="1:20">
      <c r="D184" s="10"/>
      <c r="E184" s="11"/>
      <c r="F184" s="12"/>
      <c r="G184" s="27"/>
      <c r="I184" s="10"/>
      <c r="J184" s="11"/>
      <c r="K184" s="12"/>
      <c r="L184" s="27"/>
      <c r="N184" s="10"/>
      <c r="O184" s="12"/>
      <c r="P184" s="27"/>
      <c r="R184" s="46"/>
      <c r="S184" s="11"/>
      <c r="T184" s="27"/>
    </row>
    <row r="185" spans="1:20">
      <c r="D185" s="10"/>
      <c r="E185" s="11"/>
      <c r="F185" s="12"/>
      <c r="G185" s="27"/>
      <c r="I185" s="10"/>
      <c r="J185" s="11"/>
      <c r="K185" s="12"/>
      <c r="L185" s="27"/>
      <c r="N185" s="10"/>
      <c r="O185" s="12"/>
      <c r="P185" s="27"/>
      <c r="R185" s="46"/>
      <c r="S185" s="11"/>
      <c r="T185" s="27"/>
    </row>
    <row r="186" spans="1:20">
      <c r="D186" s="10"/>
      <c r="E186" s="11"/>
      <c r="F186" s="12"/>
      <c r="G186" s="27"/>
      <c r="I186" s="10"/>
      <c r="J186" s="11"/>
      <c r="K186" s="12"/>
      <c r="L186" s="27"/>
      <c r="N186" s="10"/>
      <c r="O186" s="12"/>
      <c r="P186" s="27"/>
      <c r="R186" s="46"/>
      <c r="S186" s="11"/>
      <c r="T186" s="27"/>
    </row>
    <row r="187" spans="1:20">
      <c r="D187" s="10"/>
      <c r="E187" s="11"/>
      <c r="F187" s="12"/>
      <c r="G187" s="27"/>
      <c r="I187" s="10"/>
      <c r="J187" s="11"/>
      <c r="K187" s="12"/>
      <c r="L187" s="27"/>
      <c r="N187" s="10"/>
      <c r="O187" s="12"/>
      <c r="P187" s="27"/>
      <c r="R187" s="46"/>
      <c r="S187" s="11"/>
      <c r="T187" s="27"/>
    </row>
    <row r="188" spans="1:20">
      <c r="D188" s="10"/>
      <c r="E188" s="11"/>
      <c r="F188" s="12"/>
      <c r="G188" s="27"/>
      <c r="I188" s="10"/>
      <c r="J188" s="11"/>
      <c r="K188" s="12"/>
      <c r="L188" s="27"/>
      <c r="N188" s="10"/>
      <c r="O188" s="12"/>
      <c r="P188" s="27"/>
      <c r="R188" s="46"/>
      <c r="S188" s="11"/>
      <c r="T188" s="27"/>
    </row>
    <row r="189" spans="1:20">
      <c r="D189" s="10"/>
      <c r="E189" s="11"/>
      <c r="F189" s="12"/>
      <c r="G189" s="27"/>
      <c r="I189" s="10"/>
      <c r="J189" s="11"/>
      <c r="K189" s="12"/>
      <c r="L189" s="27"/>
      <c r="N189" s="10"/>
      <c r="O189" s="12"/>
      <c r="P189" s="27"/>
      <c r="R189" s="46"/>
      <c r="S189" s="11"/>
      <c r="T189" s="27"/>
    </row>
    <row r="190" spans="1:20">
      <c r="D190" s="10"/>
      <c r="E190" s="11"/>
      <c r="F190" s="12"/>
      <c r="G190" s="27"/>
      <c r="I190" s="10"/>
      <c r="J190" s="11"/>
      <c r="K190" s="12"/>
      <c r="L190" s="27"/>
      <c r="N190" s="10"/>
      <c r="O190" s="12"/>
      <c r="P190" s="27"/>
      <c r="R190" s="46"/>
      <c r="S190" s="11"/>
      <c r="T190" s="27"/>
    </row>
    <row r="191" spans="1:20">
      <c r="D191" s="10"/>
      <c r="E191" s="11"/>
      <c r="F191" s="12"/>
      <c r="G191" s="27"/>
      <c r="I191" s="10"/>
      <c r="J191" s="11"/>
      <c r="K191" s="12"/>
      <c r="L191" s="27"/>
      <c r="N191" s="10"/>
      <c r="O191" s="12"/>
      <c r="P191" s="27"/>
      <c r="R191" s="46"/>
      <c r="S191" s="11"/>
      <c r="T191" s="27"/>
    </row>
    <row r="192" spans="1:20">
      <c r="D192" s="10"/>
      <c r="E192" s="11"/>
      <c r="F192" s="12"/>
      <c r="G192" s="27"/>
      <c r="I192" s="10"/>
      <c r="J192" s="11"/>
      <c r="K192" s="12"/>
      <c r="L192" s="27"/>
      <c r="N192" s="10"/>
      <c r="O192" s="12"/>
      <c r="P192" s="27"/>
      <c r="R192" s="46"/>
      <c r="S192" s="11"/>
      <c r="T192" s="27"/>
    </row>
    <row r="193" spans="4:20">
      <c r="D193" s="10"/>
      <c r="E193" s="11"/>
      <c r="F193" s="12"/>
      <c r="G193" s="27"/>
      <c r="I193" s="10"/>
      <c r="J193" s="11"/>
      <c r="K193" s="12"/>
      <c r="L193" s="27"/>
      <c r="N193" s="10"/>
      <c r="O193" s="12"/>
      <c r="P193" s="27"/>
      <c r="R193" s="46"/>
      <c r="S193" s="11"/>
      <c r="T193" s="27"/>
    </row>
    <row r="194" spans="4:20">
      <c r="D194" s="10"/>
      <c r="E194" s="11"/>
      <c r="F194" s="12"/>
      <c r="G194" s="27"/>
      <c r="I194" s="10"/>
      <c r="J194" s="11"/>
      <c r="K194" s="12"/>
      <c r="L194" s="27"/>
      <c r="N194" s="10"/>
      <c r="O194" s="12"/>
      <c r="P194" s="27"/>
      <c r="R194" s="46"/>
      <c r="S194" s="11"/>
      <c r="T194" s="27"/>
    </row>
    <row r="195" spans="4:20">
      <c r="D195" s="10"/>
      <c r="E195" s="11"/>
      <c r="F195" s="12"/>
      <c r="G195" s="27"/>
      <c r="I195" s="10"/>
      <c r="J195" s="11"/>
      <c r="K195" s="12"/>
      <c r="L195" s="27"/>
      <c r="N195" s="10"/>
      <c r="O195" s="12"/>
      <c r="P195" s="27"/>
      <c r="R195" s="46"/>
      <c r="S195" s="11"/>
      <c r="T195" s="27"/>
    </row>
    <row r="196" spans="4:20">
      <c r="D196" s="10"/>
      <c r="E196" s="11"/>
      <c r="F196" s="12"/>
      <c r="G196" s="27"/>
      <c r="I196" s="10"/>
      <c r="J196" s="11"/>
      <c r="K196" s="12"/>
      <c r="L196" s="27"/>
      <c r="N196" s="10"/>
      <c r="O196" s="12"/>
      <c r="P196" s="27"/>
      <c r="R196" s="46"/>
      <c r="S196" s="11"/>
      <c r="T196" s="27"/>
    </row>
    <row r="197" spans="4:20">
      <c r="D197" s="10"/>
      <c r="E197" s="11"/>
      <c r="F197" s="12"/>
      <c r="G197" s="27"/>
      <c r="I197" s="10"/>
      <c r="J197" s="11"/>
      <c r="K197" s="12"/>
      <c r="L197" s="27"/>
      <c r="N197" s="10"/>
      <c r="O197" s="12"/>
      <c r="P197" s="27"/>
      <c r="R197" s="46"/>
      <c r="S197" s="11"/>
      <c r="T197" s="27"/>
    </row>
    <row r="198" spans="4:20">
      <c r="D198" s="10"/>
      <c r="E198" s="11"/>
      <c r="F198" s="12"/>
      <c r="G198" s="27"/>
      <c r="I198" s="10"/>
      <c r="J198" s="11"/>
      <c r="K198" s="12"/>
      <c r="L198" s="27"/>
      <c r="N198" s="10"/>
      <c r="O198" s="12"/>
      <c r="P198" s="27"/>
      <c r="R198" s="46"/>
      <c r="S198" s="11"/>
      <c r="T198" s="27"/>
    </row>
    <row r="199" spans="4:20">
      <c r="D199" s="10"/>
      <c r="E199" s="11"/>
      <c r="F199" s="12"/>
      <c r="G199" s="27"/>
      <c r="I199" s="10"/>
      <c r="J199" s="11"/>
      <c r="K199" s="12"/>
      <c r="L199" s="27"/>
      <c r="N199" s="10"/>
      <c r="O199" s="12"/>
      <c r="P199" s="27"/>
      <c r="R199" s="46"/>
      <c r="S199" s="11"/>
      <c r="T199" s="27"/>
    </row>
    <row r="200" spans="4:20">
      <c r="D200" s="10"/>
      <c r="E200" s="11"/>
      <c r="F200" s="12"/>
      <c r="G200" s="27"/>
      <c r="I200" s="10"/>
      <c r="J200" s="11"/>
      <c r="K200" s="12"/>
      <c r="L200" s="27"/>
      <c r="N200" s="10"/>
      <c r="O200" s="12"/>
      <c r="P200" s="27"/>
      <c r="R200" s="46"/>
      <c r="S200" s="11"/>
      <c r="T200" s="27"/>
    </row>
    <row r="201" spans="4:20">
      <c r="D201" s="10"/>
      <c r="E201" s="11"/>
      <c r="F201" s="12"/>
      <c r="G201" s="27"/>
      <c r="I201" s="10"/>
      <c r="J201" s="11"/>
      <c r="K201" s="12"/>
      <c r="L201" s="27"/>
      <c r="N201" s="10"/>
      <c r="O201" s="12"/>
      <c r="P201" s="27"/>
      <c r="R201" s="46"/>
      <c r="S201" s="11"/>
      <c r="T201" s="27"/>
    </row>
    <row r="202" spans="4:20">
      <c r="D202" s="10"/>
      <c r="E202" s="11"/>
      <c r="F202" s="12"/>
      <c r="G202" s="27"/>
      <c r="I202" s="10"/>
      <c r="J202" s="11"/>
      <c r="K202" s="12"/>
      <c r="L202" s="27"/>
      <c r="N202" s="10"/>
      <c r="O202" s="12"/>
      <c r="P202" s="27"/>
      <c r="R202" s="46"/>
      <c r="S202" s="11"/>
      <c r="T202" s="27"/>
    </row>
    <row r="203" spans="4:20">
      <c r="D203" s="10"/>
      <c r="E203" s="11"/>
      <c r="F203" s="12"/>
      <c r="G203" s="27"/>
      <c r="I203" s="10"/>
      <c r="J203" s="11"/>
      <c r="K203" s="12"/>
      <c r="L203" s="27"/>
      <c r="N203" s="10"/>
      <c r="O203" s="12"/>
      <c r="P203" s="27"/>
      <c r="R203" s="46"/>
      <c r="S203" s="11"/>
      <c r="T203" s="27"/>
    </row>
    <row r="204" spans="4:20">
      <c r="D204" s="10"/>
      <c r="E204" s="11"/>
      <c r="F204" s="12"/>
      <c r="G204" s="27"/>
      <c r="I204" s="10"/>
      <c r="J204" s="11"/>
      <c r="K204" s="12"/>
      <c r="L204" s="27"/>
      <c r="N204" s="10"/>
      <c r="O204" s="12"/>
      <c r="P204" s="27"/>
      <c r="R204" s="46"/>
      <c r="S204" s="11"/>
      <c r="T204" s="27"/>
    </row>
    <row r="205" spans="4:20">
      <c r="D205" s="10"/>
      <c r="E205" s="11"/>
      <c r="F205" s="12"/>
      <c r="G205" s="27"/>
      <c r="I205" s="10"/>
      <c r="J205" s="11"/>
      <c r="K205" s="12"/>
      <c r="L205" s="27"/>
      <c r="N205" s="10"/>
      <c r="O205" s="12"/>
      <c r="P205" s="27"/>
      <c r="R205" s="46"/>
      <c r="S205" s="11"/>
      <c r="T205" s="27"/>
    </row>
    <row r="206" spans="4:20">
      <c r="D206" s="10"/>
      <c r="E206" s="11"/>
      <c r="F206" s="12"/>
      <c r="G206" s="27"/>
      <c r="I206" s="10"/>
      <c r="J206" s="11"/>
      <c r="K206" s="12"/>
      <c r="L206" s="27"/>
      <c r="N206" s="10"/>
      <c r="O206" s="12"/>
      <c r="P206" s="27"/>
      <c r="R206" s="46"/>
      <c r="S206" s="11"/>
      <c r="T206" s="27"/>
    </row>
    <row r="207" spans="4:20">
      <c r="D207" s="10"/>
      <c r="E207" s="11"/>
      <c r="F207" s="12"/>
      <c r="G207" s="27"/>
      <c r="I207" s="10"/>
      <c r="J207" s="11"/>
      <c r="K207" s="12"/>
      <c r="L207" s="27"/>
      <c r="N207" s="10"/>
      <c r="O207" s="12"/>
      <c r="P207" s="27"/>
      <c r="R207" s="46"/>
      <c r="S207" s="11"/>
      <c r="T207" s="27"/>
    </row>
    <row r="208" spans="4:20">
      <c r="D208" s="10"/>
      <c r="E208" s="11"/>
      <c r="F208" s="12"/>
      <c r="G208" s="27"/>
      <c r="I208" s="10"/>
      <c r="J208" s="11"/>
      <c r="K208" s="12"/>
      <c r="L208" s="27"/>
      <c r="N208" s="10"/>
      <c r="O208" s="12"/>
      <c r="P208" s="27"/>
      <c r="R208" s="46"/>
      <c r="S208" s="11"/>
      <c r="T208" s="27"/>
    </row>
    <row r="209" spans="4:20">
      <c r="D209" s="10"/>
      <c r="E209" s="11"/>
      <c r="F209" s="12"/>
      <c r="G209" s="27"/>
      <c r="I209" s="10"/>
      <c r="J209" s="11"/>
      <c r="K209" s="12"/>
      <c r="L209" s="27"/>
      <c r="N209" s="10"/>
      <c r="O209" s="12"/>
      <c r="P209" s="27"/>
      <c r="R209" s="46"/>
      <c r="S209" s="11"/>
      <c r="T209" s="27"/>
    </row>
    <row r="210" spans="4:20">
      <c r="D210" s="10"/>
      <c r="E210" s="11"/>
      <c r="F210" s="12"/>
      <c r="G210" s="27"/>
      <c r="I210" s="10"/>
      <c r="J210" s="11"/>
      <c r="K210" s="12"/>
      <c r="L210" s="27"/>
      <c r="N210" s="10"/>
      <c r="O210" s="12"/>
      <c r="P210" s="27"/>
      <c r="R210" s="46"/>
      <c r="S210" s="11"/>
      <c r="T210" s="27"/>
    </row>
    <row r="211" spans="4:20">
      <c r="D211" s="10"/>
      <c r="E211" s="11"/>
      <c r="F211" s="12"/>
      <c r="G211" s="27"/>
      <c r="I211" s="10"/>
      <c r="J211" s="11"/>
      <c r="K211" s="12"/>
      <c r="L211" s="27"/>
      <c r="N211" s="10"/>
      <c r="O211" s="12"/>
      <c r="P211" s="27"/>
      <c r="R211" s="46"/>
      <c r="S211" s="11"/>
      <c r="T211" s="27"/>
    </row>
    <row r="212" spans="4:20">
      <c r="D212" s="10"/>
      <c r="E212" s="11"/>
      <c r="F212" s="12"/>
      <c r="G212" s="27"/>
      <c r="I212" s="10"/>
      <c r="J212" s="11"/>
      <c r="K212" s="12"/>
      <c r="L212" s="27"/>
      <c r="N212" s="10"/>
      <c r="O212" s="12"/>
      <c r="P212" s="27"/>
      <c r="R212" s="46"/>
      <c r="S212" s="11"/>
      <c r="T212" s="27"/>
    </row>
    <row r="213" spans="4:20">
      <c r="D213" s="10"/>
      <c r="E213" s="11"/>
      <c r="F213" s="12"/>
      <c r="G213" s="27"/>
      <c r="I213" s="10"/>
      <c r="J213" s="11"/>
      <c r="K213" s="12"/>
      <c r="L213" s="27"/>
      <c r="N213" s="10"/>
      <c r="O213" s="12"/>
      <c r="P213" s="27"/>
      <c r="R213" s="46"/>
      <c r="S213" s="11"/>
      <c r="T213" s="27"/>
    </row>
    <row r="214" spans="4:20">
      <c r="D214" s="10"/>
      <c r="E214" s="11"/>
      <c r="F214" s="12"/>
      <c r="G214" s="27"/>
      <c r="I214" s="10"/>
      <c r="J214" s="11"/>
      <c r="K214" s="12"/>
      <c r="L214" s="27"/>
      <c r="N214" s="10"/>
      <c r="O214" s="12"/>
      <c r="P214" s="27"/>
      <c r="R214" s="46"/>
      <c r="S214" s="11"/>
      <c r="T214" s="27"/>
    </row>
    <row r="215" spans="4:20">
      <c r="D215" s="10"/>
      <c r="E215" s="11"/>
      <c r="F215" s="12"/>
      <c r="G215" s="27"/>
      <c r="I215" s="10"/>
      <c r="J215" s="11"/>
      <c r="K215" s="12"/>
      <c r="L215" s="27"/>
      <c r="N215" s="10"/>
      <c r="O215" s="12"/>
      <c r="P215" s="27"/>
      <c r="R215" s="46"/>
      <c r="S215" s="11"/>
      <c r="T215" s="27"/>
    </row>
    <row r="216" spans="4:20">
      <c r="D216" s="10"/>
      <c r="E216" s="11"/>
      <c r="F216" s="12"/>
      <c r="G216" s="27"/>
      <c r="I216" s="10"/>
      <c r="J216" s="11"/>
      <c r="K216" s="12"/>
      <c r="L216" s="27"/>
      <c r="N216" s="10"/>
      <c r="O216" s="12"/>
      <c r="P216" s="27"/>
      <c r="R216" s="46"/>
      <c r="S216" s="11"/>
      <c r="T216" s="27"/>
    </row>
    <row r="217" spans="4:20">
      <c r="D217" s="10"/>
      <c r="E217" s="11"/>
      <c r="F217" s="12"/>
      <c r="G217" s="27"/>
      <c r="I217" s="10"/>
      <c r="J217" s="11"/>
      <c r="K217" s="12"/>
      <c r="L217" s="27"/>
      <c r="N217" s="10"/>
      <c r="O217" s="12"/>
      <c r="P217" s="27"/>
      <c r="R217" s="46"/>
      <c r="S217" s="11"/>
      <c r="T217" s="27"/>
    </row>
    <row r="218" spans="4:20">
      <c r="D218" s="10"/>
      <c r="E218" s="11"/>
      <c r="F218" s="12"/>
      <c r="G218" s="27"/>
      <c r="I218" s="10"/>
      <c r="J218" s="11"/>
      <c r="K218" s="12"/>
      <c r="L218" s="27"/>
      <c r="N218" s="10"/>
      <c r="O218" s="12"/>
      <c r="P218" s="27"/>
      <c r="R218" s="46"/>
      <c r="S218" s="11"/>
      <c r="T218" s="27"/>
    </row>
    <row r="219" spans="4:20">
      <c r="D219" s="10"/>
      <c r="E219" s="11"/>
      <c r="F219" s="12"/>
      <c r="G219" s="27"/>
      <c r="I219" s="10"/>
      <c r="J219" s="11"/>
      <c r="K219" s="12"/>
      <c r="L219" s="27"/>
      <c r="N219" s="10"/>
      <c r="O219" s="12"/>
      <c r="P219" s="27"/>
      <c r="R219" s="46"/>
      <c r="S219" s="11"/>
      <c r="T219" s="27"/>
    </row>
    <row r="220" spans="4:20">
      <c r="D220" s="10"/>
      <c r="E220" s="11"/>
      <c r="F220" s="12"/>
      <c r="G220" s="27"/>
      <c r="I220" s="10"/>
      <c r="J220" s="11"/>
      <c r="K220" s="12"/>
      <c r="L220" s="27"/>
      <c r="N220" s="10"/>
      <c r="O220" s="12"/>
      <c r="P220" s="27"/>
      <c r="R220" s="46"/>
      <c r="S220" s="11"/>
      <c r="T220" s="27"/>
    </row>
    <row r="221" spans="4:20">
      <c r="D221" s="10"/>
      <c r="E221" s="11"/>
      <c r="F221" s="12"/>
      <c r="G221" s="27"/>
      <c r="I221" s="10"/>
      <c r="J221" s="11"/>
      <c r="K221" s="12"/>
      <c r="L221" s="27"/>
      <c r="N221" s="10"/>
      <c r="O221" s="12"/>
      <c r="P221" s="27"/>
      <c r="R221" s="46"/>
      <c r="S221" s="11"/>
      <c r="T221" s="27"/>
    </row>
    <row r="222" spans="4:20">
      <c r="D222" s="10"/>
      <c r="E222" s="11"/>
      <c r="F222" s="12"/>
      <c r="G222" s="27"/>
      <c r="I222" s="10"/>
      <c r="J222" s="11"/>
      <c r="K222" s="12"/>
      <c r="L222" s="27"/>
      <c r="N222" s="10"/>
      <c r="O222" s="12"/>
      <c r="P222" s="27"/>
      <c r="R222" s="46"/>
      <c r="S222" s="11"/>
      <c r="T222" s="27"/>
    </row>
    <row r="223" spans="4:20">
      <c r="D223" s="10"/>
      <c r="E223" s="11"/>
      <c r="F223" s="12"/>
      <c r="G223" s="27"/>
      <c r="I223" s="10"/>
      <c r="J223" s="11"/>
      <c r="K223" s="12"/>
      <c r="L223" s="27"/>
      <c r="N223" s="10"/>
      <c r="O223" s="12"/>
      <c r="P223" s="27"/>
      <c r="R223" s="46"/>
      <c r="S223" s="11"/>
      <c r="T223" s="27"/>
    </row>
    <row r="224" spans="4:20">
      <c r="D224" s="10"/>
      <c r="E224" s="11"/>
      <c r="F224" s="12"/>
      <c r="G224" s="27"/>
      <c r="I224" s="10"/>
      <c r="J224" s="11"/>
      <c r="K224" s="12"/>
      <c r="L224" s="27"/>
      <c r="N224" s="10"/>
      <c r="O224" s="12"/>
      <c r="P224" s="27"/>
      <c r="R224" s="46"/>
      <c r="S224" s="11"/>
      <c r="T224" s="27"/>
    </row>
    <row r="225" spans="4:20">
      <c r="D225" s="10"/>
      <c r="E225" s="11"/>
      <c r="F225" s="12"/>
      <c r="G225" s="27"/>
      <c r="I225" s="10"/>
      <c r="J225" s="11"/>
      <c r="K225" s="12"/>
      <c r="L225" s="27"/>
      <c r="N225" s="10"/>
      <c r="O225" s="12"/>
      <c r="P225" s="27"/>
      <c r="R225" s="46"/>
      <c r="S225" s="11"/>
      <c r="T225" s="27"/>
    </row>
    <row r="226" spans="4:20">
      <c r="D226" s="10"/>
      <c r="E226" s="11"/>
      <c r="F226" s="12"/>
      <c r="G226" s="27"/>
      <c r="I226" s="10"/>
      <c r="J226" s="11"/>
      <c r="K226" s="12"/>
      <c r="L226" s="27"/>
      <c r="N226" s="10"/>
      <c r="O226" s="12"/>
      <c r="P226" s="27"/>
      <c r="R226" s="46"/>
      <c r="S226" s="11"/>
      <c r="T226" s="27"/>
    </row>
    <row r="227" spans="4:20">
      <c r="D227" s="10"/>
      <c r="E227" s="11"/>
      <c r="F227" s="12"/>
      <c r="G227" s="27"/>
      <c r="I227" s="10"/>
      <c r="J227" s="11"/>
      <c r="K227" s="12"/>
      <c r="L227" s="27"/>
      <c r="N227" s="10"/>
      <c r="O227" s="12"/>
      <c r="P227" s="27"/>
      <c r="R227" s="46"/>
      <c r="S227" s="11"/>
      <c r="T227" s="27"/>
    </row>
    <row r="228" spans="4:20">
      <c r="D228" s="10"/>
      <c r="E228" s="11"/>
      <c r="F228" s="12"/>
      <c r="G228" s="27"/>
      <c r="I228" s="10"/>
      <c r="J228" s="11"/>
      <c r="K228" s="12"/>
      <c r="L228" s="27"/>
      <c r="N228" s="10"/>
      <c r="O228" s="12"/>
      <c r="P228" s="27"/>
      <c r="R228" s="46"/>
      <c r="S228" s="11"/>
      <c r="T228" s="27"/>
    </row>
    <row r="229" spans="4:20">
      <c r="D229" s="10"/>
      <c r="E229" s="11"/>
      <c r="F229" s="12"/>
      <c r="G229" s="27"/>
      <c r="I229" s="10"/>
      <c r="J229" s="11"/>
      <c r="K229" s="12"/>
      <c r="L229" s="27"/>
      <c r="N229" s="10"/>
      <c r="O229" s="12"/>
      <c r="P229" s="27"/>
      <c r="R229" s="46"/>
      <c r="S229" s="11"/>
      <c r="T229" s="27"/>
    </row>
    <row r="230" spans="4:20">
      <c r="D230" s="10"/>
      <c r="E230" s="11"/>
      <c r="F230" s="12"/>
      <c r="G230" s="27"/>
      <c r="I230" s="10"/>
      <c r="J230" s="11"/>
      <c r="K230" s="12"/>
      <c r="L230" s="27"/>
      <c r="N230" s="10"/>
      <c r="O230" s="12"/>
      <c r="P230" s="27"/>
      <c r="R230" s="46"/>
      <c r="S230" s="11"/>
      <c r="T230" s="27"/>
    </row>
    <row r="231" spans="4:20">
      <c r="D231" s="10"/>
      <c r="E231" s="11"/>
      <c r="F231" s="12"/>
      <c r="G231" s="27"/>
      <c r="I231" s="10"/>
      <c r="J231" s="11"/>
      <c r="K231" s="12"/>
      <c r="L231" s="27"/>
      <c r="N231" s="10"/>
      <c r="O231" s="12"/>
      <c r="P231" s="27"/>
      <c r="R231" s="46"/>
      <c r="S231" s="11"/>
      <c r="T231" s="27"/>
    </row>
    <row r="232" spans="4:20">
      <c r="D232" s="10"/>
      <c r="E232" s="11"/>
      <c r="F232" s="12"/>
      <c r="G232" s="27"/>
      <c r="I232" s="10"/>
      <c r="J232" s="11"/>
      <c r="K232" s="12"/>
      <c r="L232" s="27"/>
      <c r="N232" s="10"/>
      <c r="O232" s="12"/>
      <c r="P232" s="27"/>
      <c r="R232" s="46"/>
      <c r="S232" s="11"/>
      <c r="T232" s="27"/>
    </row>
    <row r="233" spans="4:20">
      <c r="D233" s="10"/>
      <c r="E233" s="11"/>
      <c r="F233" s="12"/>
      <c r="G233" s="27"/>
      <c r="I233" s="10"/>
      <c r="J233" s="11"/>
      <c r="K233" s="12"/>
      <c r="L233" s="27"/>
      <c r="N233" s="10"/>
      <c r="O233" s="12"/>
      <c r="P233" s="27"/>
      <c r="R233" s="46"/>
      <c r="S233" s="11"/>
      <c r="T233" s="27"/>
    </row>
    <row r="234" spans="4:20">
      <c r="D234" s="10"/>
      <c r="E234" s="11"/>
      <c r="F234" s="12"/>
      <c r="G234" s="27"/>
      <c r="I234" s="10"/>
      <c r="J234" s="11"/>
      <c r="K234" s="12"/>
      <c r="L234" s="27"/>
      <c r="N234" s="10"/>
      <c r="O234" s="12"/>
      <c r="P234" s="27"/>
      <c r="R234" s="46"/>
      <c r="S234" s="11"/>
      <c r="T234" s="27"/>
    </row>
    <row r="235" spans="4:20">
      <c r="D235" s="10"/>
      <c r="E235" s="11"/>
      <c r="F235" s="12"/>
      <c r="G235" s="27"/>
      <c r="I235" s="10"/>
      <c r="J235" s="11"/>
      <c r="K235" s="12"/>
      <c r="L235" s="27"/>
      <c r="N235" s="10"/>
      <c r="O235" s="12"/>
      <c r="P235" s="27"/>
      <c r="R235" s="46"/>
      <c r="S235" s="11"/>
      <c r="T235" s="27"/>
    </row>
    <row r="236" spans="4:20">
      <c r="D236" s="10"/>
      <c r="E236" s="11"/>
      <c r="F236" s="12"/>
      <c r="G236" s="27"/>
      <c r="I236" s="10"/>
      <c r="J236" s="11"/>
      <c r="K236" s="12"/>
      <c r="L236" s="27"/>
      <c r="N236" s="10"/>
      <c r="O236" s="12"/>
      <c r="P236" s="27"/>
      <c r="R236" s="46"/>
      <c r="S236" s="11"/>
      <c r="T236" s="27"/>
    </row>
    <row r="237" spans="4:20">
      <c r="D237" s="10"/>
      <c r="E237" s="11"/>
      <c r="F237" s="12"/>
      <c r="G237" s="27"/>
      <c r="I237" s="10"/>
      <c r="J237" s="11"/>
      <c r="K237" s="12"/>
      <c r="L237" s="27"/>
      <c r="N237" s="10"/>
      <c r="O237" s="12"/>
      <c r="P237" s="27"/>
      <c r="R237" s="46"/>
      <c r="S237" s="11"/>
      <c r="T237" s="27"/>
    </row>
    <row r="238" spans="4:20">
      <c r="D238" s="10"/>
      <c r="E238" s="11"/>
      <c r="F238" s="12"/>
      <c r="G238" s="27"/>
      <c r="I238" s="10"/>
      <c r="J238" s="11"/>
      <c r="K238" s="12"/>
      <c r="L238" s="27"/>
      <c r="N238" s="10"/>
      <c r="O238" s="12"/>
      <c r="P238" s="27"/>
      <c r="R238" s="46"/>
      <c r="S238" s="11"/>
      <c r="T238" s="27"/>
    </row>
    <row r="239" spans="4:20">
      <c r="D239" s="10"/>
      <c r="E239" s="11"/>
      <c r="F239" s="12"/>
      <c r="G239" s="27"/>
      <c r="I239" s="10"/>
      <c r="J239" s="11"/>
      <c r="K239" s="12"/>
      <c r="L239" s="27"/>
      <c r="N239" s="10"/>
      <c r="O239" s="12"/>
      <c r="P239" s="27"/>
      <c r="R239" s="46"/>
      <c r="S239" s="11"/>
      <c r="T239" s="27"/>
    </row>
    <row r="240" spans="4:20" ht="15.75" thickBot="1">
      <c r="D240" s="10"/>
      <c r="E240" s="11"/>
      <c r="F240" s="12"/>
      <c r="G240" s="27"/>
      <c r="I240" s="14"/>
      <c r="J240" s="15"/>
      <c r="K240" s="16"/>
      <c r="L240" s="42"/>
      <c r="N240" s="10"/>
      <c r="O240" s="12"/>
      <c r="P240" s="27"/>
      <c r="R240" s="46"/>
      <c r="S240" s="11"/>
      <c r="T240" s="27"/>
    </row>
    <row r="241" spans="4:7" ht="15.75" thickBot="1">
      <c r="D241" s="14"/>
      <c r="E241" s="15"/>
      <c r="F241" s="16"/>
      <c r="G241" s="42"/>
    </row>
  </sheetData>
  <mergeCells count="4">
    <mergeCell ref="D1:G1"/>
    <mergeCell ref="I1:L1"/>
    <mergeCell ref="N1:P1"/>
    <mergeCell ref="R1:T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9"/>
  <sheetViews>
    <sheetView zoomScale="70" zoomScaleNormal="70" workbookViewId="0">
      <selection activeCell="W30" sqref="W30"/>
    </sheetView>
  </sheetViews>
  <sheetFormatPr defaultRowHeight="15"/>
  <cols>
    <col min="1" max="1" width="4" style="3" customWidth="1"/>
    <col min="2" max="2" width="16.7109375" customWidth="1"/>
    <col min="3" max="3" width="1.28515625" customWidth="1"/>
    <col min="4" max="4" width="20" customWidth="1"/>
    <col min="5" max="5" width="6.140625" style="1" customWidth="1"/>
    <col min="6" max="6" width="16.42578125" customWidth="1"/>
    <col min="7" max="7" width="6" style="3" customWidth="1"/>
    <col min="8" max="8" width="1.140625" customWidth="1"/>
    <col min="9" max="9" width="20.5703125" customWidth="1"/>
    <col min="10" max="10" width="4.85546875" style="1" customWidth="1"/>
    <col min="11" max="11" width="18.28515625" customWidth="1"/>
    <col min="12" max="12" width="5.85546875" style="3" customWidth="1"/>
    <col min="13" max="13" width="1.140625" customWidth="1"/>
    <col min="14" max="14" width="19.140625" customWidth="1"/>
    <col min="15" max="15" width="18.140625" customWidth="1"/>
    <col min="16" max="16" width="6.28515625" style="3" customWidth="1"/>
    <col min="17" max="17" width="1.140625" customWidth="1"/>
    <col min="18" max="18" width="13.28515625" style="2" customWidth="1"/>
    <col min="19" max="19" width="12.42578125" style="1" customWidth="1"/>
    <col min="20" max="20" width="11.7109375" style="3" customWidth="1"/>
    <col min="21" max="21" width="13.42578125" customWidth="1"/>
    <col min="22" max="22" width="8.7109375" customWidth="1"/>
  </cols>
  <sheetData>
    <row r="1" spans="1:21" ht="19.5" thickBot="1">
      <c r="A1" s="5"/>
      <c r="B1" s="4"/>
      <c r="C1" s="4"/>
      <c r="D1" s="77" t="s">
        <v>0</v>
      </c>
      <c r="E1" s="78"/>
      <c r="F1" s="78"/>
      <c r="G1" s="79"/>
      <c r="H1" s="4"/>
      <c r="I1" s="80" t="s">
        <v>5</v>
      </c>
      <c r="J1" s="81"/>
      <c r="K1" s="81"/>
      <c r="L1" s="82"/>
      <c r="M1" s="4"/>
      <c r="N1" s="83" t="s">
        <v>6</v>
      </c>
      <c r="O1" s="84"/>
      <c r="P1" s="85"/>
      <c r="Q1" s="9"/>
      <c r="R1" s="86" t="s">
        <v>11</v>
      </c>
      <c r="S1" s="87"/>
      <c r="T1" s="88"/>
      <c r="U1" s="35" t="s">
        <v>116</v>
      </c>
    </row>
    <row r="2" spans="1:21" ht="15.75" thickBot="1">
      <c r="A2" s="25" t="s">
        <v>119</v>
      </c>
      <c r="B2" s="36" t="s">
        <v>117</v>
      </c>
      <c r="C2" s="8"/>
      <c r="D2" s="17" t="s">
        <v>2</v>
      </c>
      <c r="E2" s="18" t="s">
        <v>3</v>
      </c>
      <c r="F2" s="19" t="s">
        <v>1</v>
      </c>
      <c r="G2" s="20" t="s">
        <v>4</v>
      </c>
      <c r="H2" s="7"/>
      <c r="I2" s="21" t="s">
        <v>2</v>
      </c>
      <c r="J2" s="22" t="s">
        <v>3</v>
      </c>
      <c r="K2" s="23" t="s">
        <v>1</v>
      </c>
      <c r="L2" s="24" t="s">
        <v>4</v>
      </c>
      <c r="M2" s="7"/>
      <c r="N2" s="17" t="s">
        <v>2</v>
      </c>
      <c r="O2" s="19" t="s">
        <v>1</v>
      </c>
      <c r="P2" s="20" t="s">
        <v>4</v>
      </c>
      <c r="Q2" s="8"/>
      <c r="R2" s="26" t="s">
        <v>7</v>
      </c>
      <c r="S2" s="26" t="s">
        <v>8</v>
      </c>
      <c r="T2" s="20" t="s">
        <v>9</v>
      </c>
      <c r="U2" s="45" t="s">
        <v>201</v>
      </c>
    </row>
    <row r="3" spans="1:21">
      <c r="A3" s="48">
        <v>1</v>
      </c>
      <c r="B3" s="13" t="s">
        <v>228</v>
      </c>
      <c r="D3" s="10" t="s">
        <v>229</v>
      </c>
      <c r="E3" s="11">
        <v>5</v>
      </c>
      <c r="F3" s="12"/>
      <c r="G3" s="27">
        <v>6</v>
      </c>
      <c r="I3" s="10" t="s">
        <v>232</v>
      </c>
      <c r="J3" s="11">
        <v>3</v>
      </c>
      <c r="K3" s="12" t="s">
        <v>233</v>
      </c>
      <c r="L3" s="27">
        <v>10</v>
      </c>
      <c r="N3" s="10"/>
      <c r="O3" s="12" t="s">
        <v>541</v>
      </c>
      <c r="P3" s="27">
        <v>1</v>
      </c>
      <c r="R3" s="48">
        <f>G3+L3+P3</f>
        <v>17</v>
      </c>
      <c r="S3" s="11">
        <v>11</v>
      </c>
      <c r="T3" s="27">
        <f>SUM(E3:E9)+SUM(J3:J9)</f>
        <v>52</v>
      </c>
    </row>
    <row r="4" spans="1:21">
      <c r="A4" s="55">
        <v>6</v>
      </c>
      <c r="B4" s="56" t="s">
        <v>2</v>
      </c>
      <c r="D4" s="10" t="s">
        <v>230</v>
      </c>
      <c r="E4" s="11">
        <v>8</v>
      </c>
      <c r="F4" s="12"/>
      <c r="G4" s="27"/>
      <c r="I4" s="10" t="s">
        <v>447</v>
      </c>
      <c r="J4" s="11">
        <v>1</v>
      </c>
      <c r="K4" s="12" t="s">
        <v>234</v>
      </c>
      <c r="L4" s="27"/>
      <c r="N4" s="10"/>
      <c r="O4" s="12"/>
      <c r="P4" s="27"/>
      <c r="R4" s="46"/>
      <c r="S4" s="11"/>
      <c r="T4" s="27"/>
    </row>
    <row r="5" spans="1:21">
      <c r="A5" s="55"/>
      <c r="B5" s="56"/>
      <c r="D5" s="10" t="s">
        <v>231</v>
      </c>
      <c r="E5" s="11">
        <v>5</v>
      </c>
      <c r="F5" s="12"/>
      <c r="G5" s="27"/>
      <c r="I5" s="10" t="s">
        <v>438</v>
      </c>
      <c r="J5" s="11">
        <v>5</v>
      </c>
      <c r="K5" s="12" t="s">
        <v>47</v>
      </c>
      <c r="L5" s="27"/>
      <c r="N5" s="10"/>
      <c r="O5" s="12"/>
      <c r="P5" s="27"/>
      <c r="R5" s="46"/>
      <c r="S5" s="11"/>
      <c r="T5" s="27"/>
    </row>
    <row r="6" spans="1:21">
      <c r="A6" s="48"/>
      <c r="B6" s="13"/>
      <c r="D6" s="10" t="s">
        <v>37</v>
      </c>
      <c r="E6" s="11">
        <v>10</v>
      </c>
      <c r="F6" s="12"/>
      <c r="G6" s="27"/>
      <c r="I6" s="10" t="s">
        <v>474</v>
      </c>
      <c r="J6" s="11">
        <v>3</v>
      </c>
      <c r="K6" s="34" t="s">
        <v>235</v>
      </c>
      <c r="L6" s="27"/>
      <c r="N6" s="10"/>
      <c r="O6" s="12"/>
      <c r="P6" s="27"/>
      <c r="R6" s="46"/>
      <c r="S6" s="11"/>
      <c r="T6" s="27"/>
    </row>
    <row r="7" spans="1:21">
      <c r="A7" s="48"/>
      <c r="B7" s="13"/>
      <c r="D7" s="10" t="s">
        <v>533</v>
      </c>
      <c r="E7" s="11">
        <v>2</v>
      </c>
      <c r="F7" s="12"/>
      <c r="G7" s="27"/>
      <c r="I7" s="10" t="s">
        <v>512</v>
      </c>
      <c r="J7" s="11">
        <v>1</v>
      </c>
      <c r="K7" s="34"/>
      <c r="L7" s="27"/>
      <c r="N7" s="10"/>
      <c r="O7" s="12"/>
      <c r="P7" s="27"/>
      <c r="R7" s="46"/>
      <c r="S7" s="11"/>
      <c r="T7" s="27"/>
    </row>
    <row r="8" spans="1:21">
      <c r="A8" s="48"/>
      <c r="B8" s="13"/>
      <c r="D8" s="10" t="s">
        <v>580</v>
      </c>
      <c r="E8" s="11">
        <v>5</v>
      </c>
      <c r="F8" s="12"/>
      <c r="G8" s="27"/>
      <c r="I8" s="10" t="s">
        <v>21</v>
      </c>
      <c r="J8" s="11">
        <v>4</v>
      </c>
      <c r="K8" s="34"/>
      <c r="L8" s="27"/>
      <c r="N8" s="10"/>
      <c r="O8" s="12"/>
      <c r="P8" s="27"/>
      <c r="R8" s="46"/>
      <c r="S8" s="11"/>
      <c r="T8" s="27"/>
    </row>
    <row r="9" spans="1:21">
      <c r="A9" s="48"/>
      <c r="B9" s="13"/>
      <c r="C9" s="30"/>
      <c r="D9" s="10"/>
      <c r="E9" s="11"/>
      <c r="F9" s="12"/>
      <c r="G9" s="27"/>
      <c r="H9" s="30"/>
      <c r="I9" s="10"/>
      <c r="J9" s="11"/>
      <c r="K9" s="12"/>
      <c r="L9" s="27"/>
      <c r="M9" s="30"/>
      <c r="N9" s="10"/>
      <c r="O9" s="12"/>
      <c r="P9" s="27"/>
      <c r="Q9" s="30"/>
      <c r="R9" s="46"/>
      <c r="S9" s="11"/>
      <c r="T9" s="27"/>
    </row>
    <row r="10" spans="1:21">
      <c r="A10" s="62">
        <v>2</v>
      </c>
      <c r="B10" s="74" t="s">
        <v>198</v>
      </c>
      <c r="D10" s="70" t="s">
        <v>199</v>
      </c>
      <c r="E10" s="71">
        <v>3</v>
      </c>
      <c r="F10" s="69" t="s">
        <v>203</v>
      </c>
      <c r="G10" s="72">
        <v>10</v>
      </c>
      <c r="I10" s="70" t="s">
        <v>211</v>
      </c>
      <c r="J10" s="71">
        <v>2</v>
      </c>
      <c r="K10" s="69" t="s">
        <v>212</v>
      </c>
      <c r="L10" s="72">
        <v>21</v>
      </c>
      <c r="N10" s="70" t="s">
        <v>413</v>
      </c>
      <c r="O10" s="69" t="s">
        <v>204</v>
      </c>
      <c r="P10" s="72">
        <v>13</v>
      </c>
      <c r="R10" s="62">
        <f>G10+L10+P10</f>
        <v>44</v>
      </c>
      <c r="S10" s="71">
        <v>21</v>
      </c>
      <c r="T10" s="72">
        <f>+SUM(E10:E25)+SUM(J10:J25)</f>
        <v>51</v>
      </c>
    </row>
    <row r="11" spans="1:21">
      <c r="A11" s="55">
        <v>6</v>
      </c>
      <c r="B11" s="56" t="s">
        <v>2</v>
      </c>
      <c r="D11" s="10" t="s">
        <v>200</v>
      </c>
      <c r="E11" s="11">
        <v>3</v>
      </c>
      <c r="F11" s="12" t="s">
        <v>221</v>
      </c>
      <c r="G11" s="27"/>
      <c r="I11" s="10" t="s">
        <v>213</v>
      </c>
      <c r="J11" s="11">
        <v>2</v>
      </c>
      <c r="K11" s="12" t="s">
        <v>220</v>
      </c>
      <c r="L11" s="27"/>
      <c r="N11" s="10" t="s">
        <v>205</v>
      </c>
      <c r="O11" s="12" t="s">
        <v>207</v>
      </c>
      <c r="P11" s="27"/>
      <c r="R11" s="46"/>
      <c r="S11" s="11"/>
      <c r="T11" s="27"/>
    </row>
    <row r="12" spans="1:21">
      <c r="A12" s="55">
        <v>4</v>
      </c>
      <c r="B12" s="56" t="s">
        <v>1</v>
      </c>
      <c r="D12" s="10" t="s">
        <v>202</v>
      </c>
      <c r="E12" s="11">
        <v>1</v>
      </c>
      <c r="F12" s="12" t="s">
        <v>467</v>
      </c>
      <c r="G12" s="27"/>
      <c r="I12" s="10" t="s">
        <v>214</v>
      </c>
      <c r="J12" s="11">
        <v>1</v>
      </c>
      <c r="K12" s="12" t="s">
        <v>221</v>
      </c>
      <c r="L12" s="27"/>
      <c r="N12" s="10" t="s">
        <v>206</v>
      </c>
      <c r="O12" s="12" t="s">
        <v>208</v>
      </c>
      <c r="P12" s="27"/>
      <c r="R12" s="46"/>
      <c r="S12" s="11"/>
      <c r="T12" s="27"/>
    </row>
    <row r="13" spans="1:21">
      <c r="A13" s="48"/>
      <c r="B13" s="13"/>
      <c r="D13" s="10" t="s">
        <v>418</v>
      </c>
      <c r="E13" s="11">
        <v>3</v>
      </c>
      <c r="F13" s="34" t="s">
        <v>477</v>
      </c>
      <c r="G13" s="27"/>
      <c r="I13" s="10" t="s">
        <v>215</v>
      </c>
      <c r="J13" s="11">
        <v>1</v>
      </c>
      <c r="K13" s="34" t="s">
        <v>222</v>
      </c>
      <c r="L13" s="27"/>
      <c r="N13" s="10" t="s">
        <v>209</v>
      </c>
      <c r="O13" s="34" t="s">
        <v>210</v>
      </c>
      <c r="P13" s="27"/>
      <c r="R13" s="46"/>
      <c r="S13" s="11"/>
      <c r="T13" s="27"/>
    </row>
    <row r="14" spans="1:21">
      <c r="A14" s="48"/>
      <c r="B14" s="13"/>
      <c r="D14" s="10" t="s">
        <v>458</v>
      </c>
      <c r="E14" s="11">
        <v>8</v>
      </c>
      <c r="F14" s="12"/>
      <c r="G14" s="27"/>
      <c r="I14" s="10" t="s">
        <v>199</v>
      </c>
      <c r="J14" s="11">
        <v>3</v>
      </c>
      <c r="K14" s="34" t="s">
        <v>443</v>
      </c>
      <c r="L14" s="27"/>
      <c r="N14" s="10" t="s">
        <v>518</v>
      </c>
      <c r="O14" s="34" t="s">
        <v>414</v>
      </c>
      <c r="P14" s="27"/>
      <c r="R14" s="46"/>
      <c r="S14" s="11"/>
      <c r="T14" s="27"/>
    </row>
    <row r="15" spans="1:21">
      <c r="A15" s="48"/>
      <c r="B15" s="13"/>
      <c r="D15" s="10" t="s">
        <v>537</v>
      </c>
      <c r="E15" s="11">
        <v>2</v>
      </c>
      <c r="F15" s="12"/>
      <c r="G15" s="27"/>
      <c r="I15" s="10" t="s">
        <v>216</v>
      </c>
      <c r="J15" s="11">
        <v>2</v>
      </c>
      <c r="K15" s="34" t="s">
        <v>419</v>
      </c>
      <c r="L15" s="27"/>
      <c r="N15" s="10" t="s">
        <v>548</v>
      </c>
      <c r="O15" s="34" t="s">
        <v>419</v>
      </c>
      <c r="P15" s="27"/>
      <c r="R15" s="46"/>
      <c r="S15" s="11"/>
      <c r="T15" s="27"/>
    </row>
    <row r="16" spans="1:21">
      <c r="A16" s="48"/>
      <c r="B16" s="13"/>
      <c r="D16" s="10"/>
      <c r="E16" s="11"/>
      <c r="F16" s="12"/>
      <c r="G16" s="27"/>
      <c r="I16" s="10" t="s">
        <v>217</v>
      </c>
      <c r="J16" s="11">
        <v>1</v>
      </c>
      <c r="K16" s="12"/>
      <c r="L16" s="27"/>
      <c r="N16" s="10"/>
      <c r="O16" s="34" t="s">
        <v>542</v>
      </c>
      <c r="P16" s="27"/>
      <c r="R16" s="46"/>
      <c r="S16" s="11"/>
      <c r="T16" s="27"/>
    </row>
    <row r="17" spans="1:20">
      <c r="A17" s="48"/>
      <c r="B17" s="13"/>
      <c r="D17" s="10"/>
      <c r="E17" s="11"/>
      <c r="F17" s="12"/>
      <c r="G17" s="27"/>
      <c r="I17" s="10" t="s">
        <v>218</v>
      </c>
      <c r="J17" s="11">
        <v>3</v>
      </c>
      <c r="K17" s="12"/>
      <c r="L17" s="27"/>
      <c r="N17" s="10"/>
      <c r="O17" s="12"/>
      <c r="P17" s="27"/>
      <c r="R17" s="46"/>
      <c r="S17" s="11"/>
      <c r="T17" s="27"/>
    </row>
    <row r="18" spans="1:20">
      <c r="A18" s="48"/>
      <c r="B18" s="13"/>
      <c r="D18" s="10"/>
      <c r="E18" s="11"/>
      <c r="F18" s="12"/>
      <c r="G18" s="27"/>
      <c r="I18" s="10" t="s">
        <v>83</v>
      </c>
      <c r="J18" s="11">
        <v>4</v>
      </c>
      <c r="K18" s="12"/>
      <c r="L18" s="27"/>
      <c r="N18" s="10"/>
      <c r="O18" s="12"/>
      <c r="P18" s="27"/>
      <c r="R18" s="46"/>
      <c r="S18" s="11"/>
      <c r="T18" s="27"/>
    </row>
    <row r="19" spans="1:20">
      <c r="A19" s="48"/>
      <c r="B19" s="13"/>
      <c r="D19" s="10"/>
      <c r="E19" s="11"/>
      <c r="F19" s="12"/>
      <c r="G19" s="27"/>
      <c r="I19" s="10" t="s">
        <v>219</v>
      </c>
      <c r="J19" s="11">
        <v>1</v>
      </c>
      <c r="K19" s="12"/>
      <c r="L19" s="27"/>
      <c r="N19" s="10"/>
      <c r="O19" s="12"/>
      <c r="P19" s="27"/>
      <c r="R19" s="46"/>
      <c r="S19" s="11"/>
      <c r="T19" s="27"/>
    </row>
    <row r="20" spans="1:20">
      <c r="A20" s="48"/>
      <c r="B20" s="13"/>
      <c r="D20" s="10"/>
      <c r="E20" s="11"/>
      <c r="F20" s="12"/>
      <c r="G20" s="27"/>
      <c r="I20" s="10" t="s">
        <v>410</v>
      </c>
      <c r="J20" s="11">
        <v>1</v>
      </c>
      <c r="K20" s="12"/>
      <c r="L20" s="27"/>
      <c r="N20" s="10"/>
      <c r="O20" s="12"/>
      <c r="P20" s="27"/>
      <c r="R20" s="46"/>
      <c r="S20" s="11"/>
      <c r="T20" s="27"/>
    </row>
    <row r="21" spans="1:20">
      <c r="A21" s="48"/>
      <c r="B21" s="13"/>
      <c r="D21" s="10"/>
      <c r="E21" s="11"/>
      <c r="F21" s="12"/>
      <c r="G21" s="27"/>
      <c r="I21" s="10" t="s">
        <v>461</v>
      </c>
      <c r="J21" s="11">
        <v>2</v>
      </c>
      <c r="K21" s="12"/>
      <c r="L21" s="27"/>
      <c r="N21" s="10"/>
      <c r="O21" s="12"/>
      <c r="P21" s="27"/>
      <c r="R21" s="46"/>
      <c r="S21" s="11"/>
      <c r="T21" s="27"/>
    </row>
    <row r="22" spans="1:20">
      <c r="A22" s="48"/>
      <c r="B22" s="13"/>
      <c r="D22" s="10"/>
      <c r="E22" s="11"/>
      <c r="F22" s="12"/>
      <c r="G22" s="27"/>
      <c r="I22" s="10" t="s">
        <v>471</v>
      </c>
      <c r="J22" s="11">
        <v>0</v>
      </c>
      <c r="K22" s="12"/>
      <c r="L22" s="27"/>
      <c r="N22" s="10"/>
      <c r="O22" s="12"/>
      <c r="P22" s="27"/>
      <c r="R22" s="46"/>
      <c r="S22" s="11"/>
      <c r="T22" s="27"/>
    </row>
    <row r="23" spans="1:20">
      <c r="A23" s="48"/>
      <c r="B23" s="13"/>
      <c r="D23" s="10"/>
      <c r="E23" s="11"/>
      <c r="F23" s="12"/>
      <c r="G23" s="27"/>
      <c r="I23" s="10" t="s">
        <v>517</v>
      </c>
      <c r="J23" s="11">
        <v>3</v>
      </c>
      <c r="K23" s="12"/>
      <c r="L23" s="27"/>
      <c r="N23" s="10"/>
      <c r="O23" s="12"/>
      <c r="P23" s="27"/>
      <c r="R23" s="46"/>
      <c r="S23" s="11"/>
      <c r="T23" s="27"/>
    </row>
    <row r="24" spans="1:20">
      <c r="A24" s="48"/>
      <c r="B24" s="13"/>
      <c r="D24" s="10"/>
      <c r="E24" s="11"/>
      <c r="F24" s="12"/>
      <c r="G24" s="27"/>
      <c r="I24" s="10" t="s">
        <v>564</v>
      </c>
      <c r="J24" s="11">
        <v>5</v>
      </c>
      <c r="K24" s="12"/>
      <c r="L24" s="27"/>
      <c r="N24" s="10"/>
      <c r="O24" s="12"/>
      <c r="P24" s="27"/>
      <c r="R24" s="46"/>
      <c r="S24" s="11"/>
      <c r="T24" s="27"/>
    </row>
    <row r="25" spans="1:20">
      <c r="A25" s="50"/>
      <c r="B25" s="49"/>
      <c r="C25" s="30"/>
      <c r="D25" s="28"/>
      <c r="E25" s="29"/>
      <c r="F25" s="30"/>
      <c r="G25" s="33"/>
      <c r="H25" s="30"/>
      <c r="I25" s="28"/>
      <c r="J25" s="29"/>
      <c r="K25" s="30"/>
      <c r="L25" s="33"/>
      <c r="M25" s="30"/>
      <c r="N25" s="28"/>
      <c r="O25" s="30"/>
      <c r="P25" s="33"/>
      <c r="Q25" s="30"/>
      <c r="R25" s="47"/>
      <c r="S25" s="29"/>
      <c r="T25" s="33"/>
    </row>
    <row r="26" spans="1:20">
      <c r="A26" s="48">
        <v>3</v>
      </c>
      <c r="B26" s="13" t="s">
        <v>262</v>
      </c>
      <c r="D26" s="10" t="s">
        <v>263</v>
      </c>
      <c r="E26" s="11">
        <v>3</v>
      </c>
      <c r="F26" s="12" t="s">
        <v>47</v>
      </c>
      <c r="G26" s="27">
        <v>9</v>
      </c>
      <c r="I26" s="10" t="s">
        <v>268</v>
      </c>
      <c r="J26" s="11">
        <v>1</v>
      </c>
      <c r="K26" s="12" t="s">
        <v>269</v>
      </c>
      <c r="L26" s="27">
        <v>6</v>
      </c>
      <c r="N26" s="10" t="s">
        <v>231</v>
      </c>
      <c r="O26" s="12" t="s">
        <v>266</v>
      </c>
      <c r="P26" s="27">
        <v>3</v>
      </c>
      <c r="R26" s="48">
        <f>G26+L26+P26</f>
        <v>18</v>
      </c>
      <c r="S26" s="11">
        <v>10</v>
      </c>
      <c r="T26" s="27">
        <f>SUM(E26:E32)+SUM(J26:J32)</f>
        <v>30</v>
      </c>
    </row>
    <row r="27" spans="1:20">
      <c r="A27" s="55">
        <v>6</v>
      </c>
      <c r="B27" s="56" t="s">
        <v>2</v>
      </c>
      <c r="D27" s="10" t="s">
        <v>264</v>
      </c>
      <c r="E27" s="11">
        <v>1</v>
      </c>
      <c r="F27" s="12" t="s">
        <v>265</v>
      </c>
      <c r="G27" s="27"/>
      <c r="I27" s="10" t="s">
        <v>56</v>
      </c>
      <c r="J27" s="11">
        <v>4</v>
      </c>
      <c r="K27" s="12" t="s">
        <v>442</v>
      </c>
      <c r="L27" s="27"/>
      <c r="N27" s="10"/>
      <c r="O27" s="12" t="s">
        <v>267</v>
      </c>
      <c r="P27" s="27"/>
      <c r="R27" s="46"/>
      <c r="S27" s="11"/>
      <c r="T27" s="27"/>
    </row>
    <row r="28" spans="1:20">
      <c r="A28" s="55">
        <v>3</v>
      </c>
      <c r="B28" s="56" t="s">
        <v>1</v>
      </c>
      <c r="D28" s="10" t="s">
        <v>391</v>
      </c>
      <c r="E28" s="11">
        <v>2</v>
      </c>
      <c r="F28" s="34" t="s">
        <v>463</v>
      </c>
      <c r="G28" s="27"/>
      <c r="I28" s="10" t="s">
        <v>514</v>
      </c>
      <c r="J28" s="11">
        <v>1</v>
      </c>
      <c r="K28" s="12"/>
      <c r="L28" s="27"/>
      <c r="N28" s="10"/>
      <c r="O28" s="12"/>
      <c r="P28" s="27"/>
      <c r="R28" s="46"/>
      <c r="S28" s="11"/>
      <c r="T28" s="27"/>
    </row>
    <row r="29" spans="1:20">
      <c r="A29" s="55"/>
      <c r="B29" s="56"/>
      <c r="D29" s="10" t="s">
        <v>457</v>
      </c>
      <c r="E29" s="11">
        <v>8</v>
      </c>
      <c r="F29" s="12"/>
      <c r="G29" s="27"/>
      <c r="I29" s="10" t="s">
        <v>591</v>
      </c>
      <c r="J29" s="11">
        <v>3</v>
      </c>
      <c r="K29" s="12"/>
      <c r="L29" s="27"/>
      <c r="N29" s="10"/>
      <c r="O29" s="12"/>
      <c r="P29" s="27"/>
      <c r="R29" s="46"/>
      <c r="S29" s="11"/>
      <c r="T29" s="27"/>
    </row>
    <row r="30" spans="1:20">
      <c r="A30" s="55"/>
      <c r="B30" s="56"/>
      <c r="D30" s="10" t="s">
        <v>460</v>
      </c>
      <c r="E30" s="11">
        <v>5</v>
      </c>
      <c r="F30" s="12"/>
      <c r="G30" s="27"/>
      <c r="I30" s="10"/>
      <c r="J30" s="11"/>
      <c r="K30" s="12"/>
      <c r="L30" s="27"/>
      <c r="N30" s="10"/>
      <c r="O30" s="12"/>
      <c r="P30" s="27"/>
      <c r="R30" s="46"/>
      <c r="S30" s="11"/>
      <c r="T30" s="27"/>
    </row>
    <row r="31" spans="1:20">
      <c r="A31" s="55"/>
      <c r="B31" s="56"/>
      <c r="D31" s="10" t="s">
        <v>497</v>
      </c>
      <c r="E31" s="11">
        <v>2</v>
      </c>
      <c r="F31" s="12"/>
      <c r="G31" s="27"/>
      <c r="I31" s="10"/>
      <c r="J31" s="11"/>
      <c r="K31" s="12"/>
      <c r="L31" s="27"/>
      <c r="N31" s="10"/>
      <c r="O31" s="12"/>
      <c r="P31" s="27"/>
      <c r="R31" s="46"/>
      <c r="S31" s="11"/>
      <c r="T31" s="27"/>
    </row>
    <row r="32" spans="1:20">
      <c r="A32" s="50"/>
      <c r="B32" s="49"/>
      <c r="C32" s="30"/>
      <c r="D32" s="28"/>
      <c r="E32" s="29"/>
      <c r="F32" s="30"/>
      <c r="G32" s="33"/>
      <c r="H32" s="30"/>
      <c r="I32" s="28"/>
      <c r="J32" s="29"/>
      <c r="K32" s="30"/>
      <c r="L32" s="33"/>
      <c r="M32" s="30"/>
      <c r="N32" s="28"/>
      <c r="O32" s="30"/>
      <c r="P32" s="33"/>
      <c r="Q32" s="30"/>
      <c r="R32" s="47"/>
      <c r="S32" s="29"/>
      <c r="T32" s="33"/>
    </row>
    <row r="33" spans="1:20">
      <c r="A33" s="48">
        <v>4</v>
      </c>
      <c r="B33" s="13" t="s">
        <v>223</v>
      </c>
      <c r="D33" s="10" t="s">
        <v>224</v>
      </c>
      <c r="E33" s="11">
        <v>4</v>
      </c>
      <c r="F33" s="12" t="s">
        <v>226</v>
      </c>
      <c r="G33" s="27">
        <v>8</v>
      </c>
      <c r="I33" s="10"/>
      <c r="J33" s="11"/>
      <c r="K33" s="12"/>
      <c r="L33" s="27"/>
      <c r="N33" s="10"/>
      <c r="O33" s="12"/>
      <c r="P33" s="27"/>
      <c r="R33" s="48">
        <f>G33+L33+P33</f>
        <v>8</v>
      </c>
      <c r="S33" s="11">
        <v>5</v>
      </c>
      <c r="T33" s="27">
        <f>SUM(E33:E38)+SUM(J33:J38)</f>
        <v>24</v>
      </c>
    </row>
    <row r="34" spans="1:20">
      <c r="A34" s="55">
        <v>5</v>
      </c>
      <c r="B34" s="56" t="s">
        <v>2</v>
      </c>
      <c r="D34" s="10" t="s">
        <v>225</v>
      </c>
      <c r="E34" s="11">
        <v>1</v>
      </c>
      <c r="F34" s="12" t="s">
        <v>227</v>
      </c>
      <c r="G34" s="27"/>
      <c r="I34" s="10"/>
      <c r="J34" s="11"/>
      <c r="K34" s="12"/>
      <c r="L34" s="27"/>
      <c r="N34" s="10"/>
      <c r="O34" s="12"/>
      <c r="P34" s="27"/>
      <c r="R34" s="46"/>
      <c r="S34" s="11"/>
      <c r="T34" s="27"/>
    </row>
    <row r="35" spans="1:20">
      <c r="A35" s="55">
        <v>3</v>
      </c>
      <c r="B35" s="56" t="s">
        <v>1</v>
      </c>
      <c r="D35" s="10" t="s">
        <v>83</v>
      </c>
      <c r="E35" s="11">
        <v>8</v>
      </c>
      <c r="F35" s="12" t="s">
        <v>207</v>
      </c>
      <c r="G35" s="27"/>
      <c r="I35" s="10"/>
      <c r="J35" s="11"/>
      <c r="K35" s="12"/>
      <c r="L35" s="27"/>
      <c r="N35" s="10"/>
      <c r="O35" s="12"/>
      <c r="P35" s="27"/>
      <c r="R35" s="46"/>
      <c r="S35" s="11"/>
      <c r="T35" s="27"/>
    </row>
    <row r="36" spans="1:20">
      <c r="A36" s="55"/>
      <c r="B36" s="56"/>
      <c r="D36" s="10" t="s">
        <v>35</v>
      </c>
      <c r="E36" s="11">
        <v>10</v>
      </c>
      <c r="F36" s="12"/>
      <c r="G36" s="27"/>
      <c r="I36" s="10"/>
      <c r="J36" s="11"/>
      <c r="K36" s="12"/>
      <c r="L36" s="27"/>
      <c r="N36" s="10"/>
      <c r="O36" s="12"/>
      <c r="P36" s="27"/>
      <c r="R36" s="46"/>
      <c r="S36" s="11"/>
      <c r="T36" s="27"/>
    </row>
    <row r="37" spans="1:20">
      <c r="A37" s="48"/>
      <c r="B37" s="13"/>
      <c r="D37" s="10" t="s">
        <v>491</v>
      </c>
      <c r="E37" s="11">
        <v>1</v>
      </c>
      <c r="F37" s="12"/>
      <c r="G37" s="27"/>
      <c r="I37" s="10"/>
      <c r="J37" s="11"/>
      <c r="K37" s="12"/>
      <c r="L37" s="27"/>
      <c r="N37" s="10"/>
      <c r="O37" s="12"/>
      <c r="P37" s="27"/>
      <c r="R37" s="46"/>
      <c r="S37" s="11"/>
      <c r="T37" s="27"/>
    </row>
    <row r="38" spans="1:20">
      <c r="A38" s="50"/>
      <c r="B38" s="49"/>
      <c r="C38" s="30"/>
      <c r="D38" s="28"/>
      <c r="E38" s="29"/>
      <c r="F38" s="30"/>
      <c r="G38" s="33"/>
      <c r="H38" s="30"/>
      <c r="I38" s="28"/>
      <c r="J38" s="29"/>
      <c r="K38" s="30"/>
      <c r="L38" s="33"/>
      <c r="M38" s="30"/>
      <c r="N38" s="28"/>
      <c r="O38" s="30"/>
      <c r="P38" s="33"/>
      <c r="Q38" s="30"/>
      <c r="R38" s="47"/>
      <c r="S38" s="29"/>
      <c r="T38" s="33"/>
    </row>
    <row r="39" spans="1:20">
      <c r="A39" s="48">
        <v>5</v>
      </c>
      <c r="B39" s="13" t="s">
        <v>236</v>
      </c>
      <c r="D39" s="10" t="s">
        <v>237</v>
      </c>
      <c r="E39" s="11">
        <v>4</v>
      </c>
      <c r="F39" s="12" t="s">
        <v>239</v>
      </c>
      <c r="G39" s="27">
        <v>7</v>
      </c>
      <c r="I39" s="10" t="s">
        <v>241</v>
      </c>
      <c r="J39" s="11">
        <v>1</v>
      </c>
      <c r="K39" s="34" t="s">
        <v>242</v>
      </c>
      <c r="L39" s="27">
        <v>5</v>
      </c>
      <c r="N39" s="10"/>
      <c r="O39" s="12" t="s">
        <v>240</v>
      </c>
      <c r="P39" s="27">
        <v>1</v>
      </c>
      <c r="R39" s="48">
        <f>G39+L39+P39</f>
        <v>13</v>
      </c>
      <c r="S39" s="11">
        <v>6</v>
      </c>
      <c r="T39" s="27">
        <f>SUM(E39:E45)+SUM(J39:J45)</f>
        <v>21</v>
      </c>
    </row>
    <row r="40" spans="1:20">
      <c r="A40" s="55">
        <v>6</v>
      </c>
      <c r="B40" s="56" t="s">
        <v>2</v>
      </c>
      <c r="D40" s="10" t="s">
        <v>233</v>
      </c>
      <c r="E40" s="11">
        <v>2</v>
      </c>
      <c r="F40" s="12"/>
      <c r="G40" s="27"/>
      <c r="I40" s="10" t="s">
        <v>423</v>
      </c>
      <c r="J40" s="11">
        <v>1</v>
      </c>
      <c r="K40" s="34" t="s">
        <v>243</v>
      </c>
      <c r="L40" s="27"/>
      <c r="N40" s="10"/>
      <c r="O40" s="12"/>
      <c r="P40" s="27"/>
      <c r="R40" s="46"/>
      <c r="S40" s="11"/>
      <c r="T40" s="27"/>
    </row>
    <row r="41" spans="1:20">
      <c r="A41" s="55">
        <v>1</v>
      </c>
      <c r="B41" s="56" t="s">
        <v>1</v>
      </c>
      <c r="D41" s="10" t="s">
        <v>232</v>
      </c>
      <c r="E41" s="11">
        <v>1</v>
      </c>
      <c r="F41" s="12"/>
      <c r="G41" s="27"/>
      <c r="I41" s="10" t="s">
        <v>513</v>
      </c>
      <c r="J41" s="11">
        <v>3</v>
      </c>
      <c r="K41" s="12"/>
      <c r="L41" s="27"/>
      <c r="N41" s="10"/>
      <c r="O41" s="12"/>
      <c r="P41" s="27"/>
      <c r="R41" s="46"/>
      <c r="S41" s="11"/>
      <c r="T41" s="27"/>
    </row>
    <row r="42" spans="1:20">
      <c r="A42" s="48"/>
      <c r="B42" s="13"/>
      <c r="D42" s="10" t="s">
        <v>238</v>
      </c>
      <c r="E42" s="11">
        <v>2</v>
      </c>
      <c r="F42" s="12"/>
      <c r="G42" s="27"/>
      <c r="I42" s="10"/>
      <c r="J42" s="11"/>
      <c r="K42" s="12"/>
      <c r="L42" s="27"/>
      <c r="N42" s="10"/>
      <c r="O42" s="12"/>
      <c r="P42" s="27"/>
      <c r="R42" s="46"/>
      <c r="S42" s="11"/>
      <c r="T42" s="27"/>
    </row>
    <row r="43" spans="1:20">
      <c r="A43" s="48"/>
      <c r="B43" s="13"/>
      <c r="D43" s="10" t="s">
        <v>235</v>
      </c>
      <c r="E43" s="11">
        <v>2</v>
      </c>
      <c r="F43" s="12"/>
      <c r="G43" s="27"/>
      <c r="I43" s="10"/>
      <c r="J43" s="11"/>
      <c r="K43" s="12"/>
      <c r="L43" s="27"/>
      <c r="N43" s="10"/>
      <c r="O43" s="12"/>
      <c r="P43" s="27"/>
      <c r="R43" s="46"/>
      <c r="S43" s="11"/>
      <c r="T43" s="27"/>
    </row>
    <row r="44" spans="1:20">
      <c r="A44" s="48"/>
      <c r="B44" s="13"/>
      <c r="D44" s="10" t="s">
        <v>392</v>
      </c>
      <c r="E44" s="11">
        <v>5</v>
      </c>
      <c r="F44" s="12"/>
      <c r="G44" s="27"/>
      <c r="I44" s="10"/>
      <c r="J44" s="11"/>
      <c r="K44" s="12"/>
      <c r="L44" s="27"/>
      <c r="N44" s="10"/>
      <c r="O44" s="12"/>
      <c r="P44" s="27"/>
      <c r="R44" s="46"/>
      <c r="S44" s="11"/>
      <c r="T44" s="27"/>
    </row>
    <row r="45" spans="1:20">
      <c r="A45" s="50"/>
      <c r="B45" s="49"/>
      <c r="C45" s="30"/>
      <c r="D45" s="28"/>
      <c r="E45" s="29"/>
      <c r="F45" s="30"/>
      <c r="G45" s="33"/>
      <c r="H45" s="30"/>
      <c r="I45" s="28"/>
      <c r="J45" s="29"/>
      <c r="K45" s="30"/>
      <c r="L45" s="33"/>
      <c r="M45" s="30"/>
      <c r="N45" s="28"/>
      <c r="O45" s="30"/>
      <c r="P45" s="33"/>
      <c r="Q45" s="30"/>
      <c r="R45" s="47"/>
      <c r="S45" s="29"/>
      <c r="T45" s="33"/>
    </row>
    <row r="46" spans="1:20">
      <c r="A46" s="48">
        <v>6</v>
      </c>
      <c r="B46" s="13" t="s">
        <v>247</v>
      </c>
      <c r="D46" s="10" t="s">
        <v>248</v>
      </c>
      <c r="E46" s="11">
        <v>5</v>
      </c>
      <c r="F46" s="12" t="s">
        <v>251</v>
      </c>
      <c r="G46" s="27">
        <v>5</v>
      </c>
      <c r="I46" s="10" t="s">
        <v>422</v>
      </c>
      <c r="J46" s="11">
        <v>1</v>
      </c>
      <c r="K46" s="12" t="s">
        <v>252</v>
      </c>
      <c r="L46" s="27">
        <v>4</v>
      </c>
      <c r="N46" s="10"/>
      <c r="O46" s="12" t="s">
        <v>470</v>
      </c>
      <c r="P46" s="27">
        <v>1</v>
      </c>
      <c r="R46" s="48">
        <f>G46+L46+P46</f>
        <v>10</v>
      </c>
      <c r="S46" s="11">
        <v>5</v>
      </c>
      <c r="T46" s="27">
        <f>SUM(E46:E49)+SUM(J46:J49)</f>
        <v>13</v>
      </c>
    </row>
    <row r="47" spans="1:20">
      <c r="A47" s="55">
        <v>3</v>
      </c>
      <c r="B47" s="56" t="s">
        <v>2</v>
      </c>
      <c r="D47" s="10" t="s">
        <v>249</v>
      </c>
      <c r="E47" s="11">
        <v>2</v>
      </c>
      <c r="F47" s="12" t="s">
        <v>581</v>
      </c>
      <c r="G47" s="27"/>
      <c r="I47" s="10" t="s">
        <v>519</v>
      </c>
      <c r="J47" s="11">
        <v>1</v>
      </c>
      <c r="K47" s="12"/>
      <c r="L47" s="27"/>
      <c r="N47" s="10"/>
      <c r="O47" s="12"/>
      <c r="P47" s="27"/>
      <c r="R47" s="46"/>
      <c r="S47" s="11"/>
      <c r="T47" s="27"/>
    </row>
    <row r="48" spans="1:20">
      <c r="A48" s="55">
        <v>2</v>
      </c>
      <c r="B48" s="56" t="s">
        <v>1</v>
      </c>
      <c r="D48" s="10" t="s">
        <v>250</v>
      </c>
      <c r="E48" s="11">
        <v>2</v>
      </c>
      <c r="F48" s="12"/>
      <c r="G48" s="27"/>
      <c r="I48" s="10" t="s">
        <v>544</v>
      </c>
      <c r="J48" s="11">
        <v>2</v>
      </c>
      <c r="K48" s="12"/>
      <c r="L48" s="27"/>
      <c r="N48" s="10"/>
      <c r="O48" s="12"/>
      <c r="P48" s="27"/>
      <c r="R48" s="46"/>
      <c r="S48" s="11"/>
      <c r="T48" s="27"/>
    </row>
    <row r="49" spans="1:20">
      <c r="A49" s="50"/>
      <c r="B49" s="49"/>
      <c r="C49" s="30"/>
      <c r="D49" s="28"/>
      <c r="E49" s="29"/>
      <c r="F49" s="30"/>
      <c r="G49" s="33"/>
      <c r="H49" s="30"/>
      <c r="I49" s="28"/>
      <c r="J49" s="29"/>
      <c r="K49" s="30"/>
      <c r="L49" s="33"/>
      <c r="M49" s="30"/>
      <c r="N49" s="28"/>
      <c r="O49" s="30"/>
      <c r="P49" s="33"/>
      <c r="Q49" s="30"/>
      <c r="R49" s="47"/>
      <c r="S49" s="29"/>
      <c r="T49" s="33"/>
    </row>
    <row r="50" spans="1:20">
      <c r="A50" s="48">
        <v>7</v>
      </c>
      <c r="B50" s="13" t="s">
        <v>270</v>
      </c>
      <c r="D50" s="10" t="s">
        <v>271</v>
      </c>
      <c r="E50" s="11">
        <v>1</v>
      </c>
      <c r="F50" s="12"/>
      <c r="G50" s="27">
        <v>2</v>
      </c>
      <c r="I50" s="10" t="s">
        <v>272</v>
      </c>
      <c r="J50" s="11">
        <v>1</v>
      </c>
      <c r="K50" s="12" t="s">
        <v>196</v>
      </c>
      <c r="L50" s="27">
        <v>7</v>
      </c>
      <c r="N50" s="10" t="s">
        <v>438</v>
      </c>
      <c r="O50" s="12"/>
      <c r="P50" s="27">
        <v>1</v>
      </c>
      <c r="R50" s="48">
        <f>G50+L50+P50</f>
        <v>10</v>
      </c>
      <c r="S50" s="11">
        <v>5</v>
      </c>
      <c r="T50" s="27">
        <f>SUM(E50:E54)+SUM(J50:J54)</f>
        <v>11</v>
      </c>
    </row>
    <row r="51" spans="1:20">
      <c r="A51" s="55">
        <v>2</v>
      </c>
      <c r="B51" s="56" t="s">
        <v>2</v>
      </c>
      <c r="D51" s="10" t="s">
        <v>519</v>
      </c>
      <c r="E51" s="11">
        <v>3</v>
      </c>
      <c r="F51" s="12"/>
      <c r="G51" s="27"/>
      <c r="I51" s="10" t="s">
        <v>273</v>
      </c>
      <c r="J51" s="11">
        <v>1</v>
      </c>
      <c r="K51" s="12"/>
      <c r="L51" s="27"/>
      <c r="N51" s="10"/>
      <c r="O51" s="12"/>
      <c r="P51" s="27"/>
      <c r="R51" s="46"/>
      <c r="S51" s="11"/>
      <c r="T51" s="27"/>
    </row>
    <row r="52" spans="1:20">
      <c r="A52" s="48"/>
      <c r="B52" s="13"/>
      <c r="D52" s="10"/>
      <c r="E52" s="11"/>
      <c r="F52" s="12"/>
      <c r="G52" s="27"/>
      <c r="I52" s="10" t="s">
        <v>274</v>
      </c>
      <c r="J52" s="11">
        <v>2</v>
      </c>
      <c r="K52" s="12"/>
      <c r="L52" s="27"/>
      <c r="N52" s="10"/>
      <c r="O52" s="12"/>
      <c r="P52" s="27"/>
      <c r="R52" s="46"/>
      <c r="S52" s="11"/>
      <c r="T52" s="27"/>
    </row>
    <row r="53" spans="1:20">
      <c r="A53" s="48"/>
      <c r="B53" s="13"/>
      <c r="D53" s="10"/>
      <c r="E53" s="11"/>
      <c r="F53" s="12"/>
      <c r="G53" s="27"/>
      <c r="I53" s="10" t="s">
        <v>249</v>
      </c>
      <c r="J53" s="11">
        <v>3</v>
      </c>
      <c r="K53" s="12"/>
      <c r="L53" s="27"/>
      <c r="N53" s="10"/>
      <c r="O53" s="12"/>
      <c r="P53" s="27"/>
      <c r="R53" s="46"/>
      <c r="S53" s="11"/>
      <c r="T53" s="27"/>
    </row>
    <row r="54" spans="1:20">
      <c r="A54" s="50"/>
      <c r="B54" s="49"/>
      <c r="C54" s="30"/>
      <c r="D54" s="28"/>
      <c r="E54" s="29"/>
      <c r="F54" s="30"/>
      <c r="G54" s="33"/>
      <c r="H54" s="30"/>
      <c r="I54" s="28"/>
      <c r="J54" s="29"/>
      <c r="K54" s="30"/>
      <c r="L54" s="33"/>
      <c r="M54" s="30"/>
      <c r="N54" s="28"/>
      <c r="O54" s="30"/>
      <c r="P54" s="33"/>
      <c r="Q54" s="30"/>
      <c r="R54" s="47"/>
      <c r="S54" s="29"/>
      <c r="T54" s="33"/>
    </row>
    <row r="55" spans="1:20">
      <c r="A55" s="48">
        <v>8</v>
      </c>
      <c r="B55" s="13" t="s">
        <v>275</v>
      </c>
      <c r="D55" s="10" t="s">
        <v>276</v>
      </c>
      <c r="E55" s="11">
        <v>5</v>
      </c>
      <c r="F55" s="12"/>
      <c r="G55" s="27">
        <v>3</v>
      </c>
      <c r="I55" s="10"/>
      <c r="J55" s="11"/>
      <c r="K55" s="12"/>
      <c r="L55" s="27"/>
      <c r="N55" s="10"/>
      <c r="O55" s="12"/>
      <c r="P55" s="27"/>
      <c r="R55" s="48">
        <f>G55+L55+P55</f>
        <v>3</v>
      </c>
      <c r="S55" s="11">
        <v>3</v>
      </c>
      <c r="T55" s="27">
        <f>SUM(E55:E58)+SUM(J55:J58)</f>
        <v>10</v>
      </c>
    </row>
    <row r="56" spans="1:20">
      <c r="A56" s="55">
        <v>3</v>
      </c>
      <c r="B56" s="56" t="s">
        <v>2</v>
      </c>
      <c r="D56" s="10" t="s">
        <v>393</v>
      </c>
      <c r="E56" s="11">
        <v>3</v>
      </c>
      <c r="F56" s="12"/>
      <c r="G56" s="27"/>
      <c r="I56" s="10"/>
      <c r="J56" s="11"/>
      <c r="K56" s="12"/>
      <c r="L56" s="27"/>
      <c r="N56" s="10"/>
      <c r="O56" s="12"/>
      <c r="P56" s="27"/>
      <c r="R56" s="48"/>
      <c r="S56" s="11"/>
      <c r="T56" s="27"/>
    </row>
    <row r="57" spans="1:20">
      <c r="A57" s="55"/>
      <c r="B57" s="56"/>
      <c r="D57" s="10" t="s">
        <v>566</v>
      </c>
      <c r="E57" s="11">
        <v>2</v>
      </c>
      <c r="F57" s="12"/>
      <c r="G57" s="27"/>
      <c r="I57" s="10"/>
      <c r="J57" s="11"/>
      <c r="K57" s="12"/>
      <c r="L57" s="27"/>
      <c r="N57" s="10"/>
      <c r="O57" s="12"/>
      <c r="P57" s="27"/>
      <c r="R57" s="48"/>
      <c r="S57" s="11"/>
      <c r="T57" s="27"/>
    </row>
    <row r="58" spans="1:20">
      <c r="A58" s="50"/>
      <c r="B58" s="49"/>
      <c r="C58" s="30"/>
      <c r="D58" s="28"/>
      <c r="E58" s="29"/>
      <c r="F58" s="30"/>
      <c r="G58" s="33"/>
      <c r="H58" s="30"/>
      <c r="I58" s="28"/>
      <c r="J58" s="29"/>
      <c r="K58" s="30"/>
      <c r="L58" s="33"/>
      <c r="M58" s="30"/>
      <c r="N58" s="28"/>
      <c r="O58" s="30"/>
      <c r="P58" s="33"/>
      <c r="Q58" s="30"/>
      <c r="R58" s="47"/>
      <c r="S58" s="29"/>
      <c r="T58" s="33"/>
    </row>
    <row r="59" spans="1:20">
      <c r="A59" s="48">
        <v>9</v>
      </c>
      <c r="B59" s="13" t="s">
        <v>244</v>
      </c>
      <c r="D59" s="10" t="s">
        <v>245</v>
      </c>
      <c r="E59" s="11">
        <v>5</v>
      </c>
      <c r="F59" s="12"/>
      <c r="G59" s="27">
        <v>2</v>
      </c>
      <c r="I59" s="10"/>
      <c r="J59" s="11"/>
      <c r="K59" s="12"/>
      <c r="L59" s="27"/>
      <c r="N59" s="10"/>
      <c r="O59" s="12"/>
      <c r="P59" s="27"/>
      <c r="R59" s="48">
        <f>G59+L59+P59</f>
        <v>2</v>
      </c>
      <c r="S59" s="11">
        <v>2</v>
      </c>
      <c r="T59" s="27">
        <f>SUM(E59:E61)+SUM(J59:J61)</f>
        <v>10</v>
      </c>
    </row>
    <row r="60" spans="1:20">
      <c r="A60" s="55">
        <v>2</v>
      </c>
      <c r="B60" s="56" t="s">
        <v>2</v>
      </c>
      <c r="D60" s="10" t="s">
        <v>246</v>
      </c>
      <c r="E60" s="11">
        <v>5</v>
      </c>
      <c r="F60" s="12"/>
      <c r="G60" s="27"/>
      <c r="I60" s="10"/>
      <c r="J60" s="11"/>
      <c r="K60" s="12"/>
      <c r="L60" s="27"/>
      <c r="N60" s="10"/>
      <c r="O60" s="12"/>
      <c r="P60" s="27"/>
      <c r="R60" s="46"/>
      <c r="S60" s="11"/>
      <c r="T60" s="27"/>
    </row>
    <row r="61" spans="1:20">
      <c r="A61" s="50"/>
      <c r="B61" s="49"/>
      <c r="C61" s="30"/>
      <c r="D61" s="28"/>
      <c r="E61" s="29"/>
      <c r="F61" s="30"/>
      <c r="G61" s="33"/>
      <c r="H61" s="30"/>
      <c r="I61" s="28"/>
      <c r="J61" s="29"/>
      <c r="K61" s="30"/>
      <c r="L61" s="33"/>
      <c r="M61" s="30"/>
      <c r="N61" s="28"/>
      <c r="O61" s="30"/>
      <c r="P61" s="33"/>
      <c r="Q61" s="30"/>
      <c r="R61" s="47"/>
      <c r="S61" s="29"/>
      <c r="T61" s="33"/>
    </row>
    <row r="62" spans="1:20">
      <c r="A62" s="48">
        <v>10</v>
      </c>
      <c r="B62" s="13" t="s">
        <v>253</v>
      </c>
      <c r="D62" s="10" t="s">
        <v>254</v>
      </c>
      <c r="E62" s="11">
        <v>5</v>
      </c>
      <c r="F62" s="12"/>
      <c r="G62" s="27">
        <v>2</v>
      </c>
      <c r="I62" s="10"/>
      <c r="J62" s="11"/>
      <c r="K62" s="12"/>
      <c r="L62" s="27">
        <v>0</v>
      </c>
      <c r="N62" s="10" t="s">
        <v>515</v>
      </c>
      <c r="O62" s="12" t="s">
        <v>256</v>
      </c>
      <c r="P62" s="27">
        <v>5</v>
      </c>
      <c r="R62" s="48">
        <f>G62+L62+P62</f>
        <v>7</v>
      </c>
      <c r="S62" s="11">
        <v>3</v>
      </c>
      <c r="T62" s="27">
        <f>SUM(E62:E66)+SUM(J62:J66)</f>
        <v>9</v>
      </c>
    </row>
    <row r="63" spans="1:20">
      <c r="A63" s="55">
        <v>2</v>
      </c>
      <c r="B63" s="56" t="s">
        <v>2</v>
      </c>
      <c r="D63" s="10" t="s">
        <v>255</v>
      </c>
      <c r="E63" s="11">
        <v>4</v>
      </c>
      <c r="F63" s="12"/>
      <c r="G63" s="27"/>
      <c r="I63" s="10"/>
      <c r="J63" s="11"/>
      <c r="K63" s="12"/>
      <c r="L63" s="27"/>
      <c r="N63" s="10"/>
      <c r="O63" s="12" t="s">
        <v>47</v>
      </c>
      <c r="P63" s="27"/>
      <c r="R63" s="46"/>
      <c r="S63" s="11"/>
      <c r="T63" s="27"/>
    </row>
    <row r="64" spans="1:20">
      <c r="A64" s="48"/>
      <c r="B64" s="13"/>
      <c r="D64" s="10"/>
      <c r="E64" s="11"/>
      <c r="F64" s="12"/>
      <c r="G64" s="27"/>
      <c r="I64" s="10"/>
      <c r="J64" s="11"/>
      <c r="K64" s="12"/>
      <c r="L64" s="27"/>
      <c r="N64" s="10"/>
      <c r="O64" s="12" t="s">
        <v>412</v>
      </c>
      <c r="P64" s="27"/>
      <c r="R64" s="46"/>
      <c r="S64" s="11"/>
      <c r="T64" s="27"/>
    </row>
    <row r="65" spans="1:20">
      <c r="A65" s="48"/>
      <c r="B65" s="13"/>
      <c r="D65" s="10"/>
      <c r="E65" s="11"/>
      <c r="F65" s="12"/>
      <c r="G65" s="27"/>
      <c r="I65" s="10"/>
      <c r="J65" s="11"/>
      <c r="K65" s="12"/>
      <c r="L65" s="27"/>
      <c r="N65" s="10"/>
      <c r="O65" s="34" t="s">
        <v>469</v>
      </c>
      <c r="P65" s="27"/>
      <c r="R65" s="46"/>
      <c r="S65" s="11"/>
      <c r="T65" s="27"/>
    </row>
    <row r="66" spans="1:20">
      <c r="A66" s="50"/>
      <c r="B66" s="49"/>
      <c r="C66" s="30"/>
      <c r="D66" s="28"/>
      <c r="E66" s="29"/>
      <c r="F66" s="30"/>
      <c r="G66" s="33"/>
      <c r="H66" s="30"/>
      <c r="I66" s="28"/>
      <c r="J66" s="29"/>
      <c r="K66" s="30"/>
      <c r="L66" s="33"/>
      <c r="M66" s="30"/>
      <c r="N66" s="28"/>
      <c r="O66" s="30"/>
      <c r="P66" s="33"/>
      <c r="Q66" s="30"/>
      <c r="R66" s="47"/>
      <c r="S66" s="29"/>
      <c r="T66" s="33"/>
    </row>
    <row r="67" spans="1:20">
      <c r="A67" s="48">
        <v>11</v>
      </c>
      <c r="B67" s="13" t="s">
        <v>314</v>
      </c>
      <c r="D67" s="10" t="s">
        <v>315</v>
      </c>
      <c r="E67" s="11">
        <v>0</v>
      </c>
      <c r="F67" s="12"/>
      <c r="G67" s="27">
        <v>2</v>
      </c>
      <c r="I67" s="10" t="s">
        <v>316</v>
      </c>
      <c r="J67" s="11">
        <v>1</v>
      </c>
      <c r="K67" s="12"/>
      <c r="L67" s="27">
        <v>3</v>
      </c>
      <c r="N67" s="10"/>
      <c r="O67" s="12"/>
      <c r="P67" s="27"/>
      <c r="R67" s="48">
        <f>G67+L67+P67</f>
        <v>5</v>
      </c>
      <c r="S67" s="11">
        <v>3</v>
      </c>
      <c r="T67" s="27">
        <f>SUM(E67:E70)+SUM(J67:J70)</f>
        <v>9</v>
      </c>
    </row>
    <row r="68" spans="1:20">
      <c r="A68" s="55">
        <v>2</v>
      </c>
      <c r="B68" s="56" t="s">
        <v>2</v>
      </c>
      <c r="D68" s="10" t="s">
        <v>517</v>
      </c>
      <c r="E68" s="11">
        <v>3</v>
      </c>
      <c r="F68" s="12"/>
      <c r="G68" s="27"/>
      <c r="I68" s="10" t="s">
        <v>200</v>
      </c>
      <c r="J68" s="11">
        <v>3</v>
      </c>
      <c r="K68" s="12"/>
      <c r="L68" s="27"/>
      <c r="N68" s="10"/>
      <c r="O68" s="12"/>
      <c r="P68" s="27"/>
      <c r="R68" s="48"/>
      <c r="S68" s="11"/>
      <c r="T68" s="27"/>
    </row>
    <row r="69" spans="1:20">
      <c r="A69" s="55"/>
      <c r="B69" s="56"/>
      <c r="D69" s="10"/>
      <c r="E69" s="11"/>
      <c r="F69" s="12"/>
      <c r="G69" s="27"/>
      <c r="I69" s="10" t="s">
        <v>590</v>
      </c>
      <c r="J69" s="11">
        <v>2</v>
      </c>
      <c r="K69" s="12"/>
      <c r="L69" s="27"/>
      <c r="N69" s="10"/>
      <c r="O69" s="12"/>
      <c r="P69" s="27"/>
      <c r="R69" s="48"/>
      <c r="S69" s="11"/>
      <c r="T69" s="27"/>
    </row>
    <row r="70" spans="1:20">
      <c r="A70" s="57"/>
      <c r="B70" s="58"/>
      <c r="C70" s="30"/>
      <c r="D70" s="28"/>
      <c r="E70" s="29"/>
      <c r="F70" s="30"/>
      <c r="G70" s="33"/>
      <c r="H70" s="30"/>
      <c r="I70" s="28"/>
      <c r="J70" s="29"/>
      <c r="K70" s="30"/>
      <c r="L70" s="33"/>
      <c r="M70" s="30"/>
      <c r="N70" s="28"/>
      <c r="O70" s="30"/>
      <c r="P70" s="33"/>
      <c r="Q70" s="30"/>
      <c r="R70" s="47"/>
      <c r="S70" s="29"/>
      <c r="T70" s="33"/>
    </row>
    <row r="71" spans="1:20">
      <c r="A71" s="48">
        <v>12</v>
      </c>
      <c r="B71" s="13" t="s">
        <v>259</v>
      </c>
      <c r="D71" s="10"/>
      <c r="E71" s="11"/>
      <c r="F71" s="12"/>
      <c r="G71" s="27"/>
      <c r="I71" s="10" t="s">
        <v>258</v>
      </c>
      <c r="J71" s="11">
        <v>3</v>
      </c>
      <c r="K71" s="12"/>
      <c r="L71" s="27">
        <v>5</v>
      </c>
      <c r="N71" s="10"/>
      <c r="O71" s="12"/>
      <c r="P71" s="27"/>
      <c r="R71" s="48">
        <f>G71+L71+P71</f>
        <v>5</v>
      </c>
      <c r="S71" s="11">
        <v>2</v>
      </c>
      <c r="T71" s="27">
        <f>SUM(E71:E76)+SUM(J71:J76)</f>
        <v>9</v>
      </c>
    </row>
    <row r="72" spans="1:20">
      <c r="A72" s="55"/>
      <c r="B72" s="56"/>
      <c r="D72" s="10"/>
      <c r="E72" s="11"/>
      <c r="F72" s="12"/>
      <c r="G72" s="27"/>
      <c r="I72" s="10" t="s">
        <v>260</v>
      </c>
      <c r="J72" s="11">
        <v>2</v>
      </c>
      <c r="K72" s="12"/>
      <c r="L72" s="27"/>
      <c r="N72" s="10"/>
      <c r="O72" s="12"/>
      <c r="P72" s="27"/>
      <c r="R72" s="46"/>
      <c r="S72" s="11"/>
      <c r="T72" s="27"/>
    </row>
    <row r="73" spans="1:20">
      <c r="A73" s="48"/>
      <c r="B73" s="13"/>
      <c r="D73" s="10"/>
      <c r="E73" s="11"/>
      <c r="F73" s="12"/>
      <c r="G73" s="27"/>
      <c r="I73" s="10" t="s">
        <v>261</v>
      </c>
      <c r="J73" s="11">
        <v>1</v>
      </c>
      <c r="K73" s="12"/>
      <c r="L73" s="27"/>
      <c r="N73" s="10"/>
      <c r="O73" s="12"/>
      <c r="P73" s="27"/>
      <c r="R73" s="46"/>
      <c r="S73" s="11"/>
      <c r="T73" s="27"/>
    </row>
    <row r="74" spans="1:20">
      <c r="A74" s="48"/>
      <c r="B74" s="13"/>
      <c r="D74" s="10"/>
      <c r="E74" s="11"/>
      <c r="F74" s="12"/>
      <c r="G74" s="27"/>
      <c r="I74" s="10" t="s">
        <v>508</v>
      </c>
      <c r="J74" s="11">
        <v>1</v>
      </c>
      <c r="K74" s="12"/>
      <c r="L74" s="27"/>
      <c r="N74" s="10"/>
      <c r="O74" s="12"/>
      <c r="P74" s="27"/>
      <c r="R74" s="46"/>
      <c r="S74" s="11"/>
      <c r="T74" s="27"/>
    </row>
    <row r="75" spans="1:20">
      <c r="A75" s="48"/>
      <c r="B75" s="13"/>
      <c r="D75" s="10"/>
      <c r="E75" s="11"/>
      <c r="F75" s="12"/>
      <c r="G75" s="27"/>
      <c r="I75" s="10" t="s">
        <v>379</v>
      </c>
      <c r="J75" s="11">
        <v>2</v>
      </c>
      <c r="K75" s="12"/>
      <c r="L75" s="27"/>
      <c r="N75" s="10"/>
      <c r="O75" s="12"/>
      <c r="P75" s="27"/>
      <c r="R75" s="46"/>
      <c r="S75" s="11"/>
      <c r="T75" s="27"/>
    </row>
    <row r="76" spans="1:20">
      <c r="A76" s="50"/>
      <c r="B76" s="49"/>
      <c r="C76" s="30"/>
      <c r="D76" s="28"/>
      <c r="E76" s="29"/>
      <c r="F76" s="30"/>
      <c r="G76" s="33"/>
      <c r="H76" s="30"/>
      <c r="I76" s="28"/>
      <c r="J76" s="29"/>
      <c r="K76" s="30"/>
      <c r="L76" s="33"/>
      <c r="M76" s="30"/>
      <c r="N76" s="28"/>
      <c r="O76" s="30"/>
      <c r="P76" s="33"/>
      <c r="Q76" s="30"/>
      <c r="R76" s="47"/>
      <c r="S76" s="29"/>
      <c r="T76" s="33"/>
    </row>
    <row r="77" spans="1:20">
      <c r="A77" s="48">
        <v>13</v>
      </c>
      <c r="B77" s="13" t="s">
        <v>323</v>
      </c>
      <c r="D77" s="10" t="s">
        <v>317</v>
      </c>
      <c r="E77" s="11">
        <v>1</v>
      </c>
      <c r="F77" s="12" t="s">
        <v>318</v>
      </c>
      <c r="G77" s="27">
        <v>2</v>
      </c>
      <c r="I77" s="10" t="s">
        <v>449</v>
      </c>
      <c r="J77" s="11">
        <v>2</v>
      </c>
      <c r="K77" s="12"/>
      <c r="L77" s="27">
        <v>3</v>
      </c>
      <c r="N77" s="10"/>
      <c r="O77" s="12"/>
      <c r="P77" s="27"/>
      <c r="R77" s="48">
        <f>G77+L77+P77</f>
        <v>5</v>
      </c>
      <c r="S77" s="11">
        <v>4</v>
      </c>
      <c r="T77" s="27">
        <f>SUM(E77:E80)+SUM(J77:J80)</f>
        <v>8</v>
      </c>
    </row>
    <row r="78" spans="1:20">
      <c r="A78" s="55">
        <v>1</v>
      </c>
      <c r="B78" s="56" t="s">
        <v>428</v>
      </c>
      <c r="D78" s="10"/>
      <c r="E78" s="11"/>
      <c r="F78" s="12"/>
      <c r="G78" s="27"/>
      <c r="I78" s="10" t="s">
        <v>569</v>
      </c>
      <c r="J78" s="11">
        <v>2</v>
      </c>
      <c r="K78" s="12"/>
      <c r="L78" s="27"/>
      <c r="N78" s="10"/>
      <c r="O78" s="12"/>
      <c r="P78" s="27"/>
      <c r="R78" s="48"/>
      <c r="S78" s="11"/>
      <c r="T78" s="27"/>
    </row>
    <row r="79" spans="1:20">
      <c r="A79" s="48"/>
      <c r="B79" s="13"/>
      <c r="D79" s="10"/>
      <c r="E79" s="11"/>
      <c r="F79" s="12"/>
      <c r="G79" s="27"/>
      <c r="I79" s="10" t="s">
        <v>570</v>
      </c>
      <c r="J79" s="11">
        <v>3</v>
      </c>
      <c r="K79" s="12"/>
      <c r="L79" s="27"/>
      <c r="N79" s="10"/>
      <c r="O79" s="12"/>
      <c r="P79" s="27"/>
      <c r="R79" s="48"/>
      <c r="S79" s="11"/>
      <c r="T79" s="27"/>
    </row>
    <row r="80" spans="1:20">
      <c r="A80" s="50"/>
      <c r="B80" s="49"/>
      <c r="C80" s="30"/>
      <c r="D80" s="28"/>
      <c r="E80" s="29"/>
      <c r="F80" s="30"/>
      <c r="G80" s="33"/>
      <c r="H80" s="30"/>
      <c r="I80" s="28"/>
      <c r="J80" s="29"/>
      <c r="K80" s="30"/>
      <c r="L80" s="33"/>
      <c r="M80" s="30"/>
      <c r="N80" s="28"/>
      <c r="O80" s="30"/>
      <c r="P80" s="33"/>
      <c r="Q80" s="30"/>
      <c r="R80" s="47"/>
      <c r="S80" s="29"/>
      <c r="T80" s="33"/>
    </row>
    <row r="81" spans="1:20">
      <c r="A81" s="48">
        <v>14</v>
      </c>
      <c r="B81" s="13" t="s">
        <v>361</v>
      </c>
      <c r="D81" s="10" t="s">
        <v>536</v>
      </c>
      <c r="E81" s="11">
        <v>5</v>
      </c>
      <c r="F81" s="12" t="s">
        <v>365</v>
      </c>
      <c r="G81" s="27">
        <v>3</v>
      </c>
      <c r="I81" s="10" t="s">
        <v>487</v>
      </c>
      <c r="J81" s="11">
        <v>0</v>
      </c>
      <c r="K81" s="12"/>
      <c r="L81" s="27">
        <v>1</v>
      </c>
      <c r="N81" s="10"/>
      <c r="O81" s="12" t="s">
        <v>488</v>
      </c>
      <c r="P81" s="27">
        <v>1</v>
      </c>
      <c r="R81" s="48">
        <f>G81+L81+P81</f>
        <v>5</v>
      </c>
      <c r="S81" s="11">
        <v>3</v>
      </c>
      <c r="T81" s="27">
        <f>SUM(E81:E83)+SUM(J81:J83)</f>
        <v>8</v>
      </c>
    </row>
    <row r="82" spans="1:20">
      <c r="A82" s="63">
        <v>2</v>
      </c>
      <c r="B82" s="56" t="s">
        <v>2</v>
      </c>
      <c r="D82" s="10" t="s">
        <v>558</v>
      </c>
      <c r="E82" s="11">
        <v>3</v>
      </c>
      <c r="F82" s="12"/>
      <c r="G82" s="27"/>
      <c r="I82" s="10"/>
      <c r="J82" s="11"/>
      <c r="K82" s="12"/>
      <c r="L82" s="27"/>
      <c r="N82" s="10"/>
      <c r="O82" s="12"/>
      <c r="P82" s="27"/>
      <c r="R82" s="48"/>
      <c r="S82" s="11"/>
      <c r="T82" s="27"/>
    </row>
    <row r="83" spans="1:20">
      <c r="A83" s="66">
        <v>1</v>
      </c>
      <c r="B83" s="58" t="s">
        <v>481</v>
      </c>
      <c r="C83" s="30"/>
      <c r="D83" s="28"/>
      <c r="E83" s="29"/>
      <c r="F83" s="30"/>
      <c r="G83" s="33"/>
      <c r="H83" s="30"/>
      <c r="I83" s="28"/>
      <c r="J83" s="29"/>
      <c r="K83" s="30"/>
      <c r="L83" s="33"/>
      <c r="M83" s="30"/>
      <c r="N83" s="28"/>
      <c r="O83" s="30"/>
      <c r="P83" s="33"/>
      <c r="Q83" s="30"/>
      <c r="R83" s="47"/>
      <c r="S83" s="29"/>
      <c r="T83" s="33"/>
    </row>
    <row r="84" spans="1:20">
      <c r="A84" s="48">
        <v>15</v>
      </c>
      <c r="B84" s="13" t="s">
        <v>290</v>
      </c>
      <c r="D84" s="10" t="s">
        <v>291</v>
      </c>
      <c r="E84" s="11">
        <v>3</v>
      </c>
      <c r="F84" s="12" t="s">
        <v>292</v>
      </c>
      <c r="G84" s="27">
        <v>6</v>
      </c>
      <c r="I84" s="10"/>
      <c r="J84" s="11"/>
      <c r="K84" s="12"/>
      <c r="L84" s="27"/>
      <c r="N84" s="10"/>
      <c r="O84" s="12"/>
      <c r="P84" s="27"/>
      <c r="R84" s="48">
        <f>G84+L84+P84</f>
        <v>6</v>
      </c>
      <c r="S84" s="11">
        <v>2</v>
      </c>
      <c r="T84" s="27">
        <f>SUM(J84:J87)+SUM(E84:E87)</f>
        <v>8</v>
      </c>
    </row>
    <row r="85" spans="1:20">
      <c r="A85" s="55">
        <v>2</v>
      </c>
      <c r="B85" s="56" t="s">
        <v>2</v>
      </c>
      <c r="D85" s="10" t="s">
        <v>420</v>
      </c>
      <c r="E85" s="11">
        <v>2</v>
      </c>
      <c r="F85" s="12" t="s">
        <v>293</v>
      </c>
      <c r="G85" s="27"/>
      <c r="I85" s="10"/>
      <c r="J85" s="11"/>
      <c r="K85" s="12"/>
      <c r="L85" s="27"/>
      <c r="N85" s="10"/>
      <c r="O85" s="12"/>
      <c r="P85" s="27"/>
      <c r="R85" s="46"/>
      <c r="S85" s="11"/>
      <c r="T85" s="27"/>
    </row>
    <row r="86" spans="1:20">
      <c r="A86" s="55">
        <v>3</v>
      </c>
      <c r="B86" s="56" t="s">
        <v>1</v>
      </c>
      <c r="D86" s="10" t="s">
        <v>559</v>
      </c>
      <c r="E86" s="11">
        <v>3</v>
      </c>
      <c r="F86" s="12" t="s">
        <v>439</v>
      </c>
      <c r="G86" s="27"/>
      <c r="I86" s="10"/>
      <c r="J86" s="11"/>
      <c r="K86" s="12"/>
      <c r="L86" s="27"/>
      <c r="N86" s="10"/>
      <c r="O86" s="12"/>
      <c r="P86" s="27"/>
      <c r="R86" s="46"/>
      <c r="S86" s="11"/>
      <c r="T86" s="27"/>
    </row>
    <row r="87" spans="1:20">
      <c r="A87" s="57"/>
      <c r="B87" s="58"/>
      <c r="C87" s="30"/>
      <c r="D87" s="28"/>
      <c r="E87" s="29"/>
      <c r="F87" s="30"/>
      <c r="G87" s="33"/>
      <c r="H87" s="30"/>
      <c r="I87" s="28"/>
      <c r="J87" s="29"/>
      <c r="K87" s="30"/>
      <c r="L87" s="33"/>
      <c r="M87" s="30"/>
      <c r="N87" s="28"/>
      <c r="O87" s="30"/>
      <c r="P87" s="33"/>
      <c r="Q87" s="30"/>
      <c r="R87" s="47"/>
      <c r="S87" s="29"/>
      <c r="T87" s="33"/>
    </row>
    <row r="88" spans="1:20">
      <c r="A88" s="48">
        <v>16</v>
      </c>
      <c r="B88" s="13" t="s">
        <v>257</v>
      </c>
      <c r="D88" s="10" t="s">
        <v>258</v>
      </c>
      <c r="E88" s="11">
        <v>2</v>
      </c>
      <c r="F88" s="12"/>
      <c r="G88" s="27">
        <v>1</v>
      </c>
      <c r="I88" s="10" t="s">
        <v>205</v>
      </c>
      <c r="J88" s="11">
        <v>5</v>
      </c>
      <c r="K88" s="12"/>
      <c r="L88" s="27">
        <v>1</v>
      </c>
      <c r="N88" s="10"/>
      <c r="O88" s="12"/>
      <c r="P88" s="27"/>
      <c r="R88" s="48">
        <f>G88+L88+P88</f>
        <v>2</v>
      </c>
      <c r="S88" s="11">
        <v>2</v>
      </c>
      <c r="T88" s="27">
        <f>SUM(E88:E89)+SUM(J88:J89)</f>
        <v>7</v>
      </c>
    </row>
    <row r="89" spans="1:20">
      <c r="A89" s="57">
        <v>1</v>
      </c>
      <c r="B89" s="58" t="s">
        <v>428</v>
      </c>
      <c r="C89" s="30"/>
      <c r="D89" s="28"/>
      <c r="E89" s="29"/>
      <c r="F89" s="30"/>
      <c r="G89" s="33"/>
      <c r="H89" s="30"/>
      <c r="I89" s="28"/>
      <c r="J89" s="29"/>
      <c r="K89" s="30"/>
      <c r="L89" s="33"/>
      <c r="M89" s="30"/>
      <c r="N89" s="28"/>
      <c r="O89" s="30"/>
      <c r="P89" s="33"/>
      <c r="Q89" s="30"/>
      <c r="R89" s="47"/>
      <c r="S89" s="29"/>
      <c r="T89" s="33"/>
    </row>
    <row r="90" spans="1:20">
      <c r="A90" s="48">
        <v>17</v>
      </c>
      <c r="B90" s="13" t="s">
        <v>296</v>
      </c>
      <c r="D90" s="10" t="s">
        <v>234</v>
      </c>
      <c r="E90" s="11">
        <v>2</v>
      </c>
      <c r="F90" s="12"/>
      <c r="G90" s="27">
        <v>4</v>
      </c>
      <c r="I90" s="10"/>
      <c r="J90" s="11"/>
      <c r="K90" s="12" t="s">
        <v>411</v>
      </c>
      <c r="L90" s="27">
        <v>1</v>
      </c>
      <c r="N90" s="10" t="s">
        <v>298</v>
      </c>
      <c r="O90" s="12" t="s">
        <v>297</v>
      </c>
      <c r="P90" s="27">
        <v>5</v>
      </c>
      <c r="R90" s="48">
        <f>G90+L90+P90</f>
        <v>10</v>
      </c>
      <c r="S90" s="11">
        <v>2</v>
      </c>
      <c r="T90" s="27">
        <f>SUM(J90:J95)+SUM(E90:E95)</f>
        <v>6</v>
      </c>
    </row>
    <row r="91" spans="1:20">
      <c r="A91" s="55">
        <v>6</v>
      </c>
      <c r="B91" s="56" t="s">
        <v>2</v>
      </c>
      <c r="D91" s="10" t="s">
        <v>492</v>
      </c>
      <c r="E91" s="11">
        <v>1</v>
      </c>
      <c r="F91" s="12"/>
      <c r="G91" s="27"/>
      <c r="I91" s="10"/>
      <c r="J91" s="11"/>
      <c r="K91" s="12"/>
      <c r="L91" s="27"/>
      <c r="N91" s="10"/>
      <c r="O91" s="12" t="s">
        <v>31</v>
      </c>
      <c r="P91" s="27"/>
      <c r="R91" s="46"/>
      <c r="S91" s="11"/>
      <c r="T91" s="27"/>
    </row>
    <row r="92" spans="1:20">
      <c r="A92" s="55"/>
      <c r="B92" s="56"/>
      <c r="D92" s="10" t="s">
        <v>512</v>
      </c>
      <c r="E92" s="11">
        <v>1</v>
      </c>
      <c r="F92" s="12"/>
      <c r="G92" s="27"/>
      <c r="I92" s="10"/>
      <c r="J92" s="11"/>
      <c r="K92" s="12"/>
      <c r="L92" s="27"/>
      <c r="N92" s="10"/>
      <c r="O92" s="12" t="s">
        <v>454</v>
      </c>
      <c r="P92" s="27"/>
      <c r="R92" s="46"/>
      <c r="S92" s="11"/>
      <c r="T92" s="27"/>
    </row>
    <row r="93" spans="1:20">
      <c r="A93" s="55"/>
      <c r="B93" s="56"/>
      <c r="D93" s="10" t="s">
        <v>513</v>
      </c>
      <c r="E93" s="11">
        <v>2</v>
      </c>
      <c r="F93" s="12"/>
      <c r="G93" s="27"/>
      <c r="I93" s="10"/>
      <c r="J93" s="11"/>
      <c r="K93" s="12"/>
      <c r="L93" s="27"/>
      <c r="N93" s="10"/>
      <c r="O93" s="34" t="s">
        <v>483</v>
      </c>
      <c r="P93" s="27"/>
      <c r="R93" s="46"/>
      <c r="S93" s="11"/>
      <c r="T93" s="27"/>
    </row>
    <row r="94" spans="1:20">
      <c r="A94" s="55"/>
      <c r="B94" s="56"/>
      <c r="D94" s="10"/>
      <c r="E94" s="11"/>
      <c r="F94" s="12"/>
      <c r="G94" s="27"/>
      <c r="I94" s="10"/>
      <c r="J94" s="11"/>
      <c r="K94" s="12"/>
      <c r="L94" s="27"/>
      <c r="N94" s="10"/>
      <c r="O94" s="34"/>
      <c r="P94" s="27"/>
      <c r="R94" s="46"/>
      <c r="S94" s="11"/>
      <c r="T94" s="27"/>
    </row>
    <row r="95" spans="1:20">
      <c r="A95" s="50"/>
      <c r="B95" s="49"/>
      <c r="C95" s="30"/>
      <c r="D95" s="28"/>
      <c r="E95" s="29"/>
      <c r="F95" s="30"/>
      <c r="G95" s="33"/>
      <c r="H95" s="30"/>
      <c r="I95" s="28"/>
      <c r="J95" s="29"/>
      <c r="K95" s="30"/>
      <c r="L95" s="33"/>
      <c r="M95" s="30"/>
      <c r="N95" s="28"/>
      <c r="O95" s="30"/>
      <c r="P95" s="33"/>
      <c r="Q95" s="30"/>
      <c r="R95" s="47"/>
      <c r="S95" s="29"/>
      <c r="T95" s="33"/>
    </row>
    <row r="96" spans="1:20">
      <c r="A96" s="48">
        <v>18</v>
      </c>
      <c r="B96" s="13" t="s">
        <v>286</v>
      </c>
      <c r="D96" s="10" t="s">
        <v>287</v>
      </c>
      <c r="E96" s="11">
        <v>2</v>
      </c>
      <c r="F96" s="12"/>
      <c r="G96" s="27">
        <v>2</v>
      </c>
      <c r="I96" s="10" t="s">
        <v>289</v>
      </c>
      <c r="J96" s="11">
        <v>1</v>
      </c>
      <c r="K96" s="12"/>
      <c r="L96" s="27">
        <v>1</v>
      </c>
      <c r="N96" s="10"/>
      <c r="O96" s="12" t="s">
        <v>288</v>
      </c>
      <c r="P96" s="27">
        <v>2</v>
      </c>
      <c r="R96" s="48">
        <f>G96+L96+P96</f>
        <v>5</v>
      </c>
      <c r="S96" s="11">
        <v>2</v>
      </c>
      <c r="T96" s="27">
        <f>SUM(E96:E98)+SUM(J96:J98)</f>
        <v>4</v>
      </c>
    </row>
    <row r="97" spans="1:20">
      <c r="A97" s="55">
        <v>2</v>
      </c>
      <c r="B97" s="56" t="s">
        <v>2</v>
      </c>
      <c r="D97" s="10" t="s">
        <v>578</v>
      </c>
      <c r="E97" s="11">
        <v>1</v>
      </c>
      <c r="F97" s="12"/>
      <c r="G97" s="27"/>
      <c r="I97" s="10"/>
      <c r="J97" s="11"/>
      <c r="K97" s="12"/>
      <c r="L97" s="27"/>
      <c r="N97" s="10"/>
      <c r="O97" s="12" t="s">
        <v>482</v>
      </c>
      <c r="P97" s="27"/>
      <c r="R97" s="48"/>
      <c r="S97" s="11"/>
      <c r="T97" s="27"/>
    </row>
    <row r="98" spans="1:20">
      <c r="A98" s="57"/>
      <c r="B98" s="58"/>
      <c r="C98" s="30"/>
      <c r="D98" s="28"/>
      <c r="E98" s="29"/>
      <c r="F98" s="30"/>
      <c r="G98" s="33"/>
      <c r="H98" s="30"/>
      <c r="I98" s="28"/>
      <c r="J98" s="29"/>
      <c r="K98" s="30"/>
      <c r="L98" s="33"/>
      <c r="M98" s="30"/>
      <c r="N98" s="28"/>
      <c r="O98" s="30"/>
      <c r="P98" s="33"/>
      <c r="Q98" s="30"/>
      <c r="R98" s="47"/>
      <c r="S98" s="29"/>
      <c r="T98" s="33"/>
    </row>
    <row r="99" spans="1:20">
      <c r="A99" s="48">
        <v>19</v>
      </c>
      <c r="B99" s="13" t="s">
        <v>277</v>
      </c>
      <c r="D99" s="10" t="s">
        <v>279</v>
      </c>
      <c r="E99" s="11">
        <v>4</v>
      </c>
      <c r="F99" s="12"/>
      <c r="G99" s="27">
        <v>2</v>
      </c>
      <c r="I99" s="10"/>
      <c r="J99" s="11"/>
      <c r="K99" s="12"/>
      <c r="L99" s="27">
        <v>0</v>
      </c>
      <c r="N99" s="10"/>
      <c r="O99" s="12"/>
      <c r="P99" s="27">
        <v>0</v>
      </c>
      <c r="R99" s="48">
        <f>G99+L99+P99</f>
        <v>2</v>
      </c>
      <c r="S99" s="11">
        <v>2</v>
      </c>
      <c r="T99" s="27">
        <f>SUM(E99:E101)+SUM(J99:J101)</f>
        <v>6</v>
      </c>
    </row>
    <row r="100" spans="1:20">
      <c r="A100" s="65">
        <v>2</v>
      </c>
      <c r="B100" s="13" t="s">
        <v>2</v>
      </c>
      <c r="D100" s="10" t="s">
        <v>516</v>
      </c>
      <c r="E100" s="11">
        <v>2</v>
      </c>
      <c r="F100" s="12"/>
      <c r="G100" s="27"/>
      <c r="I100" s="10"/>
      <c r="J100" s="11"/>
      <c r="K100" s="12"/>
      <c r="L100" s="27"/>
      <c r="N100" s="10"/>
      <c r="O100" s="12"/>
      <c r="P100" s="27"/>
      <c r="R100" s="48"/>
      <c r="S100" s="11"/>
      <c r="T100" s="27"/>
    </row>
    <row r="101" spans="1:20">
      <c r="A101" s="66"/>
      <c r="B101" s="58"/>
      <c r="C101" s="30"/>
      <c r="D101" s="28"/>
      <c r="E101" s="29"/>
      <c r="F101" s="30"/>
      <c r="G101" s="33"/>
      <c r="H101" s="30"/>
      <c r="I101" s="28"/>
      <c r="J101" s="29"/>
      <c r="K101" s="30"/>
      <c r="L101" s="33"/>
      <c r="M101" s="30"/>
      <c r="N101" s="28"/>
      <c r="O101" s="30"/>
      <c r="P101" s="33"/>
      <c r="Q101" s="30"/>
      <c r="R101" s="47"/>
      <c r="S101" s="29"/>
      <c r="T101" s="33"/>
    </row>
    <row r="102" spans="1:20">
      <c r="A102" s="48">
        <v>20</v>
      </c>
      <c r="B102" s="13" t="s">
        <v>309</v>
      </c>
      <c r="D102" s="10" t="s">
        <v>310</v>
      </c>
      <c r="E102" s="11">
        <v>1</v>
      </c>
      <c r="F102" s="12" t="s">
        <v>421</v>
      </c>
      <c r="G102" s="27">
        <v>3</v>
      </c>
      <c r="I102" s="10"/>
      <c r="J102" s="11"/>
      <c r="K102" s="12" t="s">
        <v>31</v>
      </c>
      <c r="L102" s="27">
        <v>1</v>
      </c>
      <c r="N102" s="10" t="s">
        <v>311</v>
      </c>
      <c r="O102" s="12" t="s">
        <v>313</v>
      </c>
      <c r="P102" s="27">
        <v>4</v>
      </c>
      <c r="R102" s="48">
        <f>G102+L102+P102</f>
        <v>8</v>
      </c>
      <c r="S102" s="11">
        <v>4</v>
      </c>
      <c r="T102" s="27">
        <f>SUM(J102:J104)+SUM(E102:E104)</f>
        <v>5</v>
      </c>
    </row>
    <row r="103" spans="1:20">
      <c r="A103" s="55">
        <v>1</v>
      </c>
      <c r="B103" s="56" t="s">
        <v>428</v>
      </c>
      <c r="D103" s="10" t="s">
        <v>579</v>
      </c>
      <c r="E103" s="11">
        <v>4</v>
      </c>
      <c r="F103" s="12"/>
      <c r="G103" s="27"/>
      <c r="I103" s="10"/>
      <c r="J103" s="11"/>
      <c r="K103" s="12"/>
      <c r="L103" s="27"/>
      <c r="N103" s="10" t="s">
        <v>312</v>
      </c>
      <c r="O103" s="12" t="s">
        <v>479</v>
      </c>
      <c r="P103" s="27"/>
      <c r="R103" s="46"/>
      <c r="S103" s="11"/>
      <c r="T103" s="27"/>
    </row>
    <row r="104" spans="1:20">
      <c r="A104" s="50"/>
      <c r="B104" s="49"/>
      <c r="C104" s="30"/>
      <c r="D104" s="28"/>
      <c r="E104" s="29"/>
      <c r="F104" s="30"/>
      <c r="G104" s="33"/>
      <c r="H104" s="30"/>
      <c r="I104" s="28"/>
      <c r="J104" s="29"/>
      <c r="K104" s="30"/>
      <c r="L104" s="33"/>
      <c r="M104" s="30"/>
      <c r="N104" s="28"/>
      <c r="O104" s="30"/>
      <c r="P104" s="33"/>
      <c r="Q104" s="30"/>
      <c r="R104" s="47"/>
      <c r="S104" s="29"/>
      <c r="T104" s="33"/>
    </row>
    <row r="105" spans="1:20">
      <c r="A105" s="48">
        <v>21</v>
      </c>
      <c r="B105" s="13" t="s">
        <v>302</v>
      </c>
      <c r="D105" s="10" t="s">
        <v>303</v>
      </c>
      <c r="E105" s="11">
        <v>3</v>
      </c>
      <c r="F105" s="12" t="s">
        <v>304</v>
      </c>
      <c r="G105" s="27">
        <v>3</v>
      </c>
      <c r="I105" s="10"/>
      <c r="J105" s="11"/>
      <c r="K105" s="12"/>
      <c r="L105" s="27"/>
      <c r="N105" s="10"/>
      <c r="O105" s="12"/>
      <c r="P105" s="27"/>
      <c r="R105" s="48">
        <f>G105+L105+P105</f>
        <v>3</v>
      </c>
      <c r="S105" s="11">
        <v>2</v>
      </c>
      <c r="T105" s="27">
        <f>SUM(E105:E107)+SUM(J105:J107)</f>
        <v>5</v>
      </c>
    </row>
    <row r="106" spans="1:20">
      <c r="A106" s="75">
        <v>2</v>
      </c>
      <c r="B106" s="13" t="s">
        <v>2</v>
      </c>
      <c r="D106" s="10" t="s">
        <v>582</v>
      </c>
      <c r="E106" s="11">
        <v>2</v>
      </c>
      <c r="F106" s="12"/>
      <c r="G106" s="27"/>
      <c r="I106" s="10"/>
      <c r="J106" s="11"/>
      <c r="K106" s="12"/>
      <c r="L106" s="27"/>
      <c r="N106" s="10"/>
      <c r="O106" s="12"/>
      <c r="P106" s="27"/>
      <c r="R106" s="48"/>
      <c r="S106" s="11"/>
      <c r="T106" s="27"/>
    </row>
    <row r="107" spans="1:20">
      <c r="A107" s="55"/>
      <c r="B107" s="58"/>
      <c r="C107" s="30"/>
      <c r="D107" s="28"/>
      <c r="E107" s="29"/>
      <c r="F107" s="30"/>
      <c r="G107" s="33"/>
      <c r="H107" s="30"/>
      <c r="I107" s="28"/>
      <c r="J107" s="29"/>
      <c r="K107" s="30"/>
      <c r="L107" s="33"/>
      <c r="M107" s="30"/>
      <c r="N107" s="28"/>
      <c r="O107" s="30"/>
      <c r="P107" s="33"/>
      <c r="Q107" s="30"/>
      <c r="R107" s="47"/>
      <c r="S107" s="29"/>
      <c r="T107" s="33"/>
    </row>
    <row r="108" spans="1:20">
      <c r="A108" s="48">
        <v>22</v>
      </c>
      <c r="B108" s="13" t="s">
        <v>331</v>
      </c>
      <c r="D108" s="10"/>
      <c r="E108" s="11"/>
      <c r="F108" s="12"/>
      <c r="G108" s="27"/>
      <c r="I108" s="10" t="s">
        <v>333</v>
      </c>
      <c r="J108" s="11">
        <v>1</v>
      </c>
      <c r="K108" s="12"/>
      <c r="L108" s="27">
        <v>2</v>
      </c>
      <c r="N108" s="10"/>
      <c r="O108" s="12"/>
      <c r="P108" s="27"/>
      <c r="R108" s="48">
        <f>G108+L108+P108</f>
        <v>2</v>
      </c>
      <c r="S108" s="11">
        <v>2</v>
      </c>
      <c r="T108" s="27">
        <f>SUM(E108:E110)+SUM(J108:J110)</f>
        <v>4</v>
      </c>
    </row>
    <row r="109" spans="1:20">
      <c r="A109" s="55">
        <v>0</v>
      </c>
      <c r="B109" s="56" t="s">
        <v>2</v>
      </c>
      <c r="D109" s="10"/>
      <c r="E109" s="11"/>
      <c r="F109" s="12"/>
      <c r="G109" s="27"/>
      <c r="I109" s="10" t="s">
        <v>382</v>
      </c>
      <c r="J109" s="11">
        <v>3</v>
      </c>
      <c r="K109" s="12"/>
      <c r="L109" s="27"/>
      <c r="N109" s="10"/>
      <c r="O109" s="12"/>
      <c r="P109" s="27"/>
      <c r="R109" s="48"/>
      <c r="S109" s="11"/>
      <c r="T109" s="27"/>
    </row>
    <row r="110" spans="1:20">
      <c r="A110" s="50"/>
      <c r="B110" s="49"/>
      <c r="C110" s="30"/>
      <c r="D110" s="28"/>
      <c r="E110" s="29"/>
      <c r="F110" s="30"/>
      <c r="G110" s="33"/>
      <c r="H110" s="30"/>
      <c r="I110" s="28"/>
      <c r="J110" s="29"/>
      <c r="K110" s="30"/>
      <c r="L110" s="33"/>
      <c r="M110" s="30"/>
      <c r="N110" s="28"/>
      <c r="O110" s="30"/>
      <c r="P110" s="33"/>
      <c r="Q110" s="30"/>
      <c r="R110" s="47"/>
      <c r="S110" s="29"/>
      <c r="T110" s="33"/>
    </row>
    <row r="111" spans="1:20">
      <c r="A111" s="48">
        <v>23</v>
      </c>
      <c r="B111" s="13" t="s">
        <v>319</v>
      </c>
      <c r="D111" s="10"/>
      <c r="E111" s="11"/>
      <c r="F111" s="12"/>
      <c r="G111" s="27">
        <v>0</v>
      </c>
      <c r="I111" s="10" t="s">
        <v>321</v>
      </c>
      <c r="J111" s="11">
        <v>1</v>
      </c>
      <c r="K111" s="12" t="s">
        <v>322</v>
      </c>
      <c r="L111" s="27">
        <v>5</v>
      </c>
      <c r="N111" s="10"/>
      <c r="O111" s="12" t="s">
        <v>320</v>
      </c>
      <c r="P111" s="27">
        <v>2</v>
      </c>
      <c r="R111" s="48">
        <f>G111+L111+P111</f>
        <v>7</v>
      </c>
      <c r="S111" s="11">
        <v>1</v>
      </c>
      <c r="T111" s="27">
        <f>SUM(E111:E114)+SUM(J111:J114)</f>
        <v>4</v>
      </c>
    </row>
    <row r="112" spans="1:20">
      <c r="A112" s="48"/>
      <c r="B112" s="13"/>
      <c r="D112" s="10"/>
      <c r="E112" s="11"/>
      <c r="F112" s="12"/>
      <c r="G112" s="27"/>
      <c r="I112" s="10" t="s">
        <v>451</v>
      </c>
      <c r="J112" s="11">
        <v>1</v>
      </c>
      <c r="K112" s="12" t="s">
        <v>503</v>
      </c>
      <c r="L112" s="27"/>
      <c r="N112" s="10"/>
      <c r="O112" s="12" t="s">
        <v>504</v>
      </c>
      <c r="P112" s="27"/>
      <c r="R112" s="48"/>
      <c r="S112" s="11"/>
      <c r="T112" s="27"/>
    </row>
    <row r="113" spans="1:20">
      <c r="A113" s="48"/>
      <c r="B113" s="13"/>
      <c r="D113" s="10"/>
      <c r="E113" s="11"/>
      <c r="F113" s="12"/>
      <c r="G113" s="27"/>
      <c r="I113" s="10" t="s">
        <v>552</v>
      </c>
      <c r="J113" s="11">
        <v>2</v>
      </c>
      <c r="K113" s="12"/>
      <c r="L113" s="27"/>
      <c r="N113" s="10"/>
      <c r="O113" s="12"/>
      <c r="P113" s="27"/>
      <c r="R113" s="48"/>
      <c r="S113" s="11"/>
      <c r="T113" s="27"/>
    </row>
    <row r="114" spans="1:20">
      <c r="A114" s="50"/>
      <c r="B114" s="49"/>
      <c r="C114" s="30"/>
      <c r="D114" s="28"/>
      <c r="E114" s="29"/>
      <c r="F114" s="30"/>
      <c r="G114" s="33"/>
      <c r="H114" s="30"/>
      <c r="I114" s="28"/>
      <c r="J114" s="29"/>
      <c r="K114" s="30"/>
      <c r="L114" s="33"/>
      <c r="M114" s="30"/>
      <c r="N114" s="28"/>
      <c r="O114" s="30"/>
      <c r="P114" s="33"/>
      <c r="Q114" s="30"/>
      <c r="R114" s="47"/>
      <c r="S114" s="29"/>
      <c r="T114" s="33"/>
    </row>
    <row r="115" spans="1:20">
      <c r="A115" s="48">
        <v>24</v>
      </c>
      <c r="B115" s="13" t="s">
        <v>278</v>
      </c>
      <c r="D115" s="10" t="s">
        <v>280</v>
      </c>
      <c r="E115" s="11">
        <v>4</v>
      </c>
      <c r="F115" s="12"/>
      <c r="G115" s="27">
        <v>1</v>
      </c>
      <c r="I115" s="10"/>
      <c r="J115" s="11"/>
      <c r="K115" s="12"/>
      <c r="L115" s="27"/>
      <c r="N115" s="10"/>
      <c r="O115" s="12"/>
      <c r="P115" s="27"/>
      <c r="R115" s="48">
        <f>G115+L115+P115</f>
        <v>1</v>
      </c>
      <c r="S115" s="11">
        <v>1</v>
      </c>
      <c r="T115" s="27">
        <f>SUM(E115:E116)+SUM(J115:J116)</f>
        <v>4</v>
      </c>
    </row>
    <row r="116" spans="1:20">
      <c r="A116" s="63">
        <v>1</v>
      </c>
      <c r="B116" s="58" t="s">
        <v>428</v>
      </c>
      <c r="C116" s="30"/>
      <c r="D116" s="28"/>
      <c r="E116" s="29"/>
      <c r="F116" s="30"/>
      <c r="G116" s="33"/>
      <c r="H116" s="30"/>
      <c r="I116" s="28"/>
      <c r="J116" s="29"/>
      <c r="K116" s="30"/>
      <c r="L116" s="33"/>
      <c r="M116" s="30"/>
      <c r="N116" s="28"/>
      <c r="O116" s="30"/>
      <c r="P116" s="33"/>
      <c r="Q116" s="30"/>
      <c r="R116" s="47"/>
      <c r="S116" s="29"/>
      <c r="T116" s="33"/>
    </row>
    <row r="117" spans="1:20">
      <c r="A117" s="48"/>
      <c r="B117" s="73" t="s">
        <v>576</v>
      </c>
      <c r="C117" s="69"/>
      <c r="D117" s="70" t="s">
        <v>577</v>
      </c>
      <c r="E117" s="71">
        <v>4</v>
      </c>
      <c r="F117" s="69"/>
      <c r="G117" s="72">
        <v>1</v>
      </c>
      <c r="H117" s="69"/>
      <c r="I117" s="70"/>
      <c r="J117" s="71"/>
      <c r="K117" s="69"/>
      <c r="L117" s="72"/>
      <c r="M117" s="69"/>
      <c r="N117" s="70"/>
      <c r="O117" s="69"/>
      <c r="P117" s="72"/>
      <c r="Q117" s="69"/>
      <c r="R117" s="48">
        <f>G117+L117+P117</f>
        <v>1</v>
      </c>
      <c r="S117" s="11">
        <v>1</v>
      </c>
      <c r="T117" s="27">
        <f>SUM(E117+J117)</f>
        <v>4</v>
      </c>
    </row>
    <row r="118" spans="1:20">
      <c r="A118" s="57">
        <v>1</v>
      </c>
      <c r="B118" s="58" t="s">
        <v>428</v>
      </c>
      <c r="C118" s="30"/>
      <c r="D118" s="28"/>
      <c r="E118" s="29"/>
      <c r="F118" s="30"/>
      <c r="G118" s="33"/>
      <c r="H118" s="30"/>
      <c r="I118" s="28"/>
      <c r="J118" s="29"/>
      <c r="K118" s="30"/>
      <c r="L118" s="33"/>
      <c r="M118" s="30"/>
      <c r="N118" s="28"/>
      <c r="O118" s="30"/>
      <c r="P118" s="33"/>
      <c r="Q118" s="30"/>
      <c r="R118" s="47"/>
      <c r="S118" s="29"/>
      <c r="T118" s="33"/>
    </row>
    <row r="119" spans="1:20">
      <c r="A119" s="48">
        <v>26</v>
      </c>
      <c r="B119" s="13" t="s">
        <v>281</v>
      </c>
      <c r="D119" s="10"/>
      <c r="E119" s="11"/>
      <c r="F119" s="12"/>
      <c r="G119" s="27"/>
      <c r="I119" s="10" t="s">
        <v>282</v>
      </c>
      <c r="J119" s="11">
        <v>2</v>
      </c>
      <c r="K119" s="12" t="s">
        <v>285</v>
      </c>
      <c r="L119" s="27">
        <v>4</v>
      </c>
      <c r="N119" s="10"/>
      <c r="O119" s="12"/>
      <c r="P119" s="27"/>
      <c r="R119" s="48">
        <f>G119+L119+P119</f>
        <v>4</v>
      </c>
      <c r="S119" s="11">
        <v>1</v>
      </c>
      <c r="T119" s="27">
        <f>SUM(J119:J121)</f>
        <v>3</v>
      </c>
    </row>
    <row r="120" spans="1:20">
      <c r="A120" s="55"/>
      <c r="B120" s="56"/>
      <c r="D120" s="10"/>
      <c r="E120" s="11"/>
      <c r="F120" s="12"/>
      <c r="G120" s="27"/>
      <c r="I120" s="10" t="s">
        <v>283</v>
      </c>
      <c r="J120" s="11">
        <v>1</v>
      </c>
      <c r="K120" s="12" t="s">
        <v>284</v>
      </c>
      <c r="L120" s="27"/>
      <c r="N120" s="10"/>
      <c r="O120" s="12"/>
      <c r="P120" s="27"/>
      <c r="R120" s="46"/>
      <c r="S120" s="11"/>
      <c r="T120" s="27"/>
    </row>
    <row r="121" spans="1:20">
      <c r="A121" s="50"/>
      <c r="B121" s="49"/>
      <c r="C121" s="30"/>
      <c r="D121" s="28"/>
      <c r="E121" s="29"/>
      <c r="F121" s="30"/>
      <c r="G121" s="33"/>
      <c r="H121" s="30"/>
      <c r="I121" s="28"/>
      <c r="J121" s="29"/>
      <c r="K121" s="30"/>
      <c r="L121" s="33"/>
      <c r="M121" s="30"/>
      <c r="N121" s="28"/>
      <c r="O121" s="30"/>
      <c r="P121" s="33"/>
      <c r="Q121" s="30"/>
      <c r="R121" s="47"/>
      <c r="S121" s="29"/>
      <c r="T121" s="33"/>
    </row>
    <row r="122" spans="1:20">
      <c r="A122" s="48">
        <v>27</v>
      </c>
      <c r="B122" s="13" t="s">
        <v>341</v>
      </c>
      <c r="D122" s="10" t="s">
        <v>429</v>
      </c>
      <c r="E122" s="11">
        <v>2</v>
      </c>
      <c r="F122" s="12" t="s">
        <v>342</v>
      </c>
      <c r="G122" s="27">
        <v>5</v>
      </c>
      <c r="I122" s="10"/>
      <c r="J122" s="11"/>
      <c r="K122" s="12"/>
      <c r="L122" s="27"/>
      <c r="N122" s="10"/>
      <c r="O122" s="12"/>
      <c r="P122" s="27"/>
      <c r="R122" s="48">
        <f>G122+L122+P122</f>
        <v>5</v>
      </c>
      <c r="S122" s="11">
        <v>1</v>
      </c>
      <c r="T122" s="27">
        <f>SUM(E122:E125)+SUM(J122:J125)</f>
        <v>3</v>
      </c>
    </row>
    <row r="123" spans="1:20">
      <c r="A123" s="55">
        <v>2</v>
      </c>
      <c r="B123" s="56" t="s">
        <v>2</v>
      </c>
      <c r="D123" s="10" t="s">
        <v>430</v>
      </c>
      <c r="E123" s="11">
        <v>1</v>
      </c>
      <c r="F123" s="12" t="s">
        <v>343</v>
      </c>
      <c r="G123" s="27"/>
      <c r="I123" s="10"/>
      <c r="J123" s="11"/>
      <c r="K123" s="12"/>
      <c r="L123" s="27"/>
      <c r="N123" s="10"/>
      <c r="O123" s="12"/>
      <c r="P123" s="27"/>
      <c r="R123" s="48"/>
      <c r="S123" s="11"/>
      <c r="T123" s="27"/>
    </row>
    <row r="124" spans="1:20">
      <c r="A124" s="55">
        <v>3</v>
      </c>
      <c r="B124" s="56" t="s">
        <v>1</v>
      </c>
      <c r="D124" s="10"/>
      <c r="E124" s="11"/>
      <c r="F124" s="12" t="s">
        <v>344</v>
      </c>
      <c r="G124" s="27"/>
      <c r="I124" s="10"/>
      <c r="J124" s="11"/>
      <c r="K124" s="12"/>
      <c r="L124" s="27"/>
      <c r="N124" s="10"/>
      <c r="O124" s="12"/>
      <c r="P124" s="27"/>
      <c r="R124" s="48"/>
      <c r="S124" s="11"/>
      <c r="T124" s="27"/>
    </row>
    <row r="125" spans="1:20">
      <c r="A125" s="50"/>
      <c r="B125" s="49"/>
      <c r="C125" s="30"/>
      <c r="D125" s="28"/>
      <c r="E125" s="29"/>
      <c r="F125" s="30"/>
      <c r="G125" s="33"/>
      <c r="H125" s="30"/>
      <c r="I125" s="28"/>
      <c r="J125" s="29"/>
      <c r="K125" s="30"/>
      <c r="L125" s="33"/>
      <c r="M125" s="30"/>
      <c r="N125" s="28"/>
      <c r="O125" s="30"/>
      <c r="P125" s="33"/>
      <c r="Q125" s="30"/>
      <c r="R125" s="47"/>
      <c r="S125" s="29"/>
      <c r="T125" s="33"/>
    </row>
    <row r="126" spans="1:20">
      <c r="A126" s="31">
        <v>28</v>
      </c>
      <c r="B126" s="13" t="s">
        <v>397</v>
      </c>
      <c r="D126" s="10" t="s">
        <v>493</v>
      </c>
      <c r="E126" s="11">
        <v>0</v>
      </c>
      <c r="F126" s="12"/>
      <c r="G126" s="27">
        <v>1</v>
      </c>
      <c r="I126" s="10" t="s">
        <v>398</v>
      </c>
      <c r="J126" s="11">
        <v>2</v>
      </c>
      <c r="K126" s="12"/>
      <c r="L126" s="27">
        <v>2</v>
      </c>
      <c r="N126" s="10"/>
      <c r="O126" s="12"/>
      <c r="P126" s="27">
        <v>0</v>
      </c>
      <c r="R126" s="48">
        <f>G126+L126+P126</f>
        <v>3</v>
      </c>
      <c r="S126" s="11">
        <v>1</v>
      </c>
      <c r="T126" s="27">
        <f>SUM(E126:E128)+SUM(J126:J128)</f>
        <v>3</v>
      </c>
    </row>
    <row r="127" spans="1:20">
      <c r="A127" s="55">
        <v>1</v>
      </c>
      <c r="B127" s="56" t="s">
        <v>2</v>
      </c>
      <c r="D127" s="10"/>
      <c r="E127" s="11"/>
      <c r="F127" s="12"/>
      <c r="G127" s="27"/>
      <c r="I127" s="10" t="s">
        <v>505</v>
      </c>
      <c r="J127" s="11">
        <v>1</v>
      </c>
      <c r="K127" s="12"/>
      <c r="L127" s="27"/>
      <c r="N127" s="10"/>
      <c r="O127" s="12"/>
      <c r="P127" s="27"/>
      <c r="R127" s="48"/>
      <c r="S127" s="11"/>
      <c r="T127" s="27"/>
    </row>
    <row r="128" spans="1:20">
      <c r="A128" s="50"/>
      <c r="B128" s="49"/>
      <c r="C128" s="30"/>
      <c r="D128" s="28"/>
      <c r="E128" s="29"/>
      <c r="F128" s="30"/>
      <c r="G128" s="33"/>
      <c r="H128" s="30"/>
      <c r="I128" s="28"/>
      <c r="J128" s="29"/>
      <c r="K128" s="30"/>
      <c r="L128" s="33"/>
      <c r="M128" s="30"/>
      <c r="N128" s="28"/>
      <c r="O128" s="30"/>
      <c r="P128" s="33"/>
      <c r="Q128" s="30"/>
      <c r="R128" s="47"/>
      <c r="S128" s="29"/>
      <c r="T128" s="33"/>
    </row>
    <row r="129" spans="1:20">
      <c r="A129" s="31">
        <v>29</v>
      </c>
      <c r="B129" s="13" t="s">
        <v>585</v>
      </c>
      <c r="D129" s="10" t="s">
        <v>586</v>
      </c>
      <c r="E129" s="11">
        <v>2</v>
      </c>
      <c r="F129" s="12"/>
      <c r="G129" s="27">
        <v>2</v>
      </c>
      <c r="I129" s="10"/>
      <c r="J129" s="11"/>
      <c r="K129" s="12"/>
      <c r="L129" s="27"/>
      <c r="N129" s="10"/>
      <c r="O129" s="12"/>
      <c r="P129" s="27"/>
      <c r="R129" s="48">
        <f>G129+L129+P129</f>
        <v>2</v>
      </c>
      <c r="S129" s="11">
        <v>1</v>
      </c>
      <c r="T129" s="27">
        <f>SUM(J129:J131)+SUM(E129:E131)</f>
        <v>3</v>
      </c>
    </row>
    <row r="130" spans="1:20">
      <c r="A130" s="55">
        <v>2</v>
      </c>
      <c r="B130" s="56" t="s">
        <v>2</v>
      </c>
      <c r="D130" s="10" t="s">
        <v>587</v>
      </c>
      <c r="E130" s="11">
        <v>1</v>
      </c>
      <c r="F130" s="12"/>
      <c r="G130" s="27"/>
      <c r="I130" s="10"/>
      <c r="J130" s="11"/>
      <c r="K130" s="12"/>
      <c r="L130" s="27"/>
      <c r="N130" s="10"/>
      <c r="O130" s="12"/>
      <c r="P130" s="27"/>
      <c r="R130" s="46"/>
      <c r="S130" s="11"/>
      <c r="T130" s="27"/>
    </row>
    <row r="131" spans="1:20">
      <c r="A131" s="44"/>
      <c r="B131" s="49"/>
      <c r="C131" s="30"/>
      <c r="D131" s="28"/>
      <c r="E131" s="29"/>
      <c r="F131" s="30"/>
      <c r="G131" s="33"/>
      <c r="H131" s="30"/>
      <c r="I131" s="28"/>
      <c r="J131" s="29"/>
      <c r="K131" s="30"/>
      <c r="L131" s="33"/>
      <c r="M131" s="30"/>
      <c r="N131" s="28"/>
      <c r="O131" s="30"/>
      <c r="P131" s="33"/>
      <c r="Q131" s="30"/>
      <c r="R131" s="47"/>
      <c r="S131" s="29"/>
      <c r="T131" s="33"/>
    </row>
    <row r="132" spans="1:20">
      <c r="A132" s="31">
        <v>30</v>
      </c>
      <c r="B132" s="13" t="s">
        <v>299</v>
      </c>
      <c r="D132" s="10" t="s">
        <v>300</v>
      </c>
      <c r="E132" s="11">
        <v>2</v>
      </c>
      <c r="F132" s="12"/>
      <c r="G132" s="27">
        <v>2</v>
      </c>
      <c r="I132" s="10"/>
      <c r="J132" s="11"/>
      <c r="K132" s="12"/>
      <c r="L132" s="27"/>
      <c r="N132" s="10"/>
      <c r="O132" s="12"/>
      <c r="P132" s="27"/>
      <c r="R132" s="48">
        <f>G132+L132+P132</f>
        <v>2</v>
      </c>
      <c r="S132" s="11">
        <v>1</v>
      </c>
      <c r="T132" s="27">
        <f>SUM(J132:J134)+SUM(E132:E134)</f>
        <v>3</v>
      </c>
    </row>
    <row r="133" spans="1:20">
      <c r="A133" s="55">
        <v>2</v>
      </c>
      <c r="B133" s="56" t="s">
        <v>2</v>
      </c>
      <c r="D133" s="10" t="s">
        <v>301</v>
      </c>
      <c r="E133" s="11">
        <v>1</v>
      </c>
      <c r="F133" s="12"/>
      <c r="G133" s="27"/>
      <c r="I133" s="10"/>
      <c r="J133" s="11"/>
      <c r="K133" s="12"/>
      <c r="L133" s="27"/>
      <c r="N133" s="10"/>
      <c r="O133" s="12"/>
      <c r="P133" s="27"/>
      <c r="R133" s="46"/>
      <c r="S133" s="11"/>
      <c r="T133" s="27"/>
    </row>
    <row r="134" spans="1:20">
      <c r="A134" s="44"/>
      <c r="B134" s="49"/>
      <c r="C134" s="30"/>
      <c r="D134" s="28"/>
      <c r="E134" s="29"/>
      <c r="F134" s="30"/>
      <c r="G134" s="33"/>
      <c r="H134" s="30"/>
      <c r="I134" s="28"/>
      <c r="J134" s="29"/>
      <c r="K134" s="30"/>
      <c r="L134" s="33"/>
      <c r="M134" s="30"/>
      <c r="N134" s="28"/>
      <c r="O134" s="30"/>
      <c r="P134" s="33"/>
      <c r="Q134" s="30"/>
      <c r="R134" s="47"/>
      <c r="S134" s="29"/>
      <c r="T134" s="33"/>
    </row>
    <row r="135" spans="1:20">
      <c r="A135" s="48">
        <v>31</v>
      </c>
      <c r="B135" s="13" t="s">
        <v>510</v>
      </c>
      <c r="D135" s="10"/>
      <c r="E135" s="11"/>
      <c r="F135" s="12"/>
      <c r="G135" s="27"/>
      <c r="I135" s="10" t="s">
        <v>511</v>
      </c>
      <c r="J135" s="11">
        <v>2</v>
      </c>
      <c r="K135" s="12"/>
      <c r="L135" s="27">
        <v>2</v>
      </c>
      <c r="N135" s="10"/>
      <c r="O135" s="12"/>
      <c r="P135" s="27">
        <v>0</v>
      </c>
      <c r="R135" s="48">
        <f>G135+L135+P135</f>
        <v>2</v>
      </c>
      <c r="S135" s="11">
        <v>1</v>
      </c>
      <c r="T135" s="27">
        <f>SUM(E135:E137)+SUM(J135:J137)</f>
        <v>3</v>
      </c>
    </row>
    <row r="136" spans="1:20">
      <c r="A136" s="48"/>
      <c r="B136" s="13"/>
      <c r="D136" s="10"/>
      <c r="E136" s="11"/>
      <c r="F136" s="12"/>
      <c r="G136" s="27"/>
      <c r="I136" s="10" t="s">
        <v>532</v>
      </c>
      <c r="J136" s="11">
        <v>1</v>
      </c>
      <c r="K136" s="12"/>
      <c r="L136" s="27"/>
      <c r="N136" s="10"/>
      <c r="O136" s="12"/>
      <c r="P136" s="27"/>
      <c r="R136" s="48"/>
      <c r="S136" s="11"/>
      <c r="T136" s="27"/>
    </row>
    <row r="137" spans="1:20">
      <c r="A137" s="50"/>
      <c r="B137" s="49"/>
      <c r="C137" s="30"/>
      <c r="D137" s="28"/>
      <c r="E137" s="29"/>
      <c r="F137" s="30"/>
      <c r="G137" s="33"/>
      <c r="H137" s="30"/>
      <c r="I137" s="28"/>
      <c r="J137" s="29"/>
      <c r="K137" s="30"/>
      <c r="L137" s="33"/>
      <c r="M137" s="30"/>
      <c r="N137" s="28"/>
      <c r="O137" s="30"/>
      <c r="P137" s="33"/>
      <c r="Q137" s="30"/>
      <c r="R137" s="47"/>
      <c r="S137" s="29"/>
      <c r="T137" s="33"/>
    </row>
    <row r="138" spans="1:20">
      <c r="A138" s="62">
        <v>32</v>
      </c>
      <c r="B138" s="13" t="s">
        <v>294</v>
      </c>
      <c r="D138" s="10" t="s">
        <v>295</v>
      </c>
      <c r="E138" s="11">
        <v>3</v>
      </c>
      <c r="F138" s="12"/>
      <c r="G138" s="27">
        <v>1</v>
      </c>
      <c r="I138" s="10"/>
      <c r="J138" s="11"/>
      <c r="K138" s="12"/>
      <c r="L138" s="27"/>
      <c r="N138" s="10"/>
      <c r="O138" s="12"/>
      <c r="P138" s="27"/>
      <c r="R138" s="48">
        <f>G138+L138+P138</f>
        <v>1</v>
      </c>
      <c r="S138" s="11">
        <v>1</v>
      </c>
      <c r="T138" s="27">
        <f>SUM(E138:E139)+SUM(J138:J139)</f>
        <v>3</v>
      </c>
    </row>
    <row r="139" spans="1:20">
      <c r="A139" s="57">
        <v>1</v>
      </c>
      <c r="B139" s="58" t="s">
        <v>2</v>
      </c>
      <c r="C139" s="30"/>
      <c r="D139" s="28"/>
      <c r="E139" s="29"/>
      <c r="F139" s="30"/>
      <c r="G139" s="33"/>
      <c r="H139" s="30"/>
      <c r="I139" s="28"/>
      <c r="J139" s="29"/>
      <c r="K139" s="30"/>
      <c r="L139" s="33"/>
      <c r="M139" s="30"/>
      <c r="N139" s="28"/>
      <c r="O139" s="30"/>
      <c r="P139" s="33"/>
      <c r="Q139" s="30"/>
      <c r="R139" s="47"/>
      <c r="S139" s="29"/>
      <c r="T139" s="33"/>
    </row>
    <row r="140" spans="1:20">
      <c r="A140" s="48">
        <v>33</v>
      </c>
      <c r="B140" s="13" t="s">
        <v>383</v>
      </c>
      <c r="D140" s="10"/>
      <c r="E140" s="11"/>
      <c r="F140" s="12"/>
      <c r="G140" s="27"/>
      <c r="I140" s="10" t="s">
        <v>301</v>
      </c>
      <c r="J140" s="11">
        <v>3</v>
      </c>
      <c r="K140" s="12" t="s">
        <v>300</v>
      </c>
      <c r="L140" s="27">
        <v>2</v>
      </c>
      <c r="N140" s="10"/>
      <c r="O140" s="12"/>
      <c r="P140" s="27"/>
      <c r="R140" s="48">
        <f>G140+L140+P140</f>
        <v>2</v>
      </c>
      <c r="S140" s="11">
        <v>0</v>
      </c>
      <c r="T140" s="27">
        <f>SUM(E140:E141)+SUM(J140:J141)</f>
        <v>3</v>
      </c>
    </row>
    <row r="141" spans="1:20">
      <c r="A141" s="50"/>
      <c r="B141" s="49"/>
      <c r="C141" s="30"/>
      <c r="D141" s="28"/>
      <c r="E141" s="29"/>
      <c r="F141" s="30"/>
      <c r="G141" s="33"/>
      <c r="H141" s="30"/>
      <c r="I141" s="28"/>
      <c r="J141" s="29"/>
      <c r="K141" s="30"/>
      <c r="L141" s="33"/>
      <c r="M141" s="30"/>
      <c r="N141" s="28"/>
      <c r="O141" s="30"/>
      <c r="P141" s="33"/>
      <c r="Q141" s="30"/>
      <c r="R141" s="47"/>
      <c r="S141" s="29"/>
      <c r="T141" s="33"/>
    </row>
    <row r="142" spans="1:20">
      <c r="A142" s="48">
        <v>34</v>
      </c>
      <c r="B142" s="13" t="s">
        <v>560</v>
      </c>
      <c r="D142" s="10" t="s">
        <v>561</v>
      </c>
      <c r="E142" s="11">
        <v>3</v>
      </c>
      <c r="F142" s="12"/>
      <c r="G142" s="27">
        <v>1</v>
      </c>
      <c r="I142" s="10"/>
      <c r="J142" s="11"/>
      <c r="K142" s="12"/>
      <c r="L142" s="27"/>
      <c r="N142" s="10"/>
      <c r="O142" s="12"/>
      <c r="P142" s="27"/>
      <c r="R142" s="48">
        <f>G142+L142+P142</f>
        <v>1</v>
      </c>
      <c r="S142" s="11">
        <v>1</v>
      </c>
      <c r="T142" s="27">
        <f>SUM(E142:E143)+SUM(J142:J143)</f>
        <v>3</v>
      </c>
    </row>
    <row r="143" spans="1:20">
      <c r="A143" s="50"/>
      <c r="B143" s="49"/>
      <c r="C143" s="30"/>
      <c r="D143" s="28"/>
      <c r="E143" s="29"/>
      <c r="F143" s="30"/>
      <c r="G143" s="33"/>
      <c r="H143" s="30"/>
      <c r="I143" s="28"/>
      <c r="J143" s="29"/>
      <c r="K143" s="30"/>
      <c r="L143" s="33"/>
      <c r="M143" s="30"/>
      <c r="N143" s="28"/>
      <c r="O143" s="30"/>
      <c r="P143" s="33"/>
      <c r="Q143" s="30"/>
      <c r="R143" s="47"/>
      <c r="S143" s="29"/>
      <c r="T143" s="33"/>
    </row>
    <row r="144" spans="1:20">
      <c r="A144" s="48">
        <v>35</v>
      </c>
      <c r="B144" s="13" t="s">
        <v>330</v>
      </c>
      <c r="D144" s="10"/>
      <c r="E144" s="11"/>
      <c r="F144" s="12" t="s">
        <v>466</v>
      </c>
      <c r="G144" s="27">
        <v>1</v>
      </c>
      <c r="I144" s="10" t="s">
        <v>506</v>
      </c>
      <c r="J144" s="11">
        <v>1</v>
      </c>
      <c r="K144" s="12"/>
      <c r="L144" s="27">
        <v>2</v>
      </c>
      <c r="N144" s="10"/>
      <c r="O144" s="12" t="s">
        <v>496</v>
      </c>
      <c r="P144" s="27">
        <v>1</v>
      </c>
      <c r="R144" s="48">
        <f>G144+L144+P144</f>
        <v>4</v>
      </c>
      <c r="S144" s="11">
        <v>2</v>
      </c>
      <c r="T144" s="27">
        <f>SUM(E144:E146)+SUM(J144:J146)</f>
        <v>2</v>
      </c>
    </row>
    <row r="145" spans="1:20">
      <c r="A145" s="31"/>
      <c r="B145" s="13"/>
      <c r="D145" s="10"/>
      <c r="E145" s="11"/>
      <c r="F145" s="12"/>
      <c r="G145" s="27"/>
      <c r="I145" s="10" t="s">
        <v>507</v>
      </c>
      <c r="J145" s="11">
        <v>1</v>
      </c>
      <c r="K145" s="12"/>
      <c r="L145" s="27"/>
      <c r="N145" s="10"/>
      <c r="O145" s="12"/>
      <c r="P145" s="27"/>
      <c r="R145" s="48"/>
      <c r="S145" s="11"/>
      <c r="T145" s="27"/>
    </row>
    <row r="146" spans="1:20">
      <c r="A146" s="44"/>
      <c r="B146" s="49"/>
      <c r="C146" s="30"/>
      <c r="D146" s="28"/>
      <c r="E146" s="29"/>
      <c r="F146" s="30"/>
      <c r="G146" s="33"/>
      <c r="H146" s="30"/>
      <c r="I146" s="28"/>
      <c r="J146" s="29"/>
      <c r="K146" s="30"/>
      <c r="L146" s="33"/>
      <c r="M146" s="30"/>
      <c r="N146" s="28"/>
      <c r="O146" s="30"/>
      <c r="P146" s="33"/>
      <c r="Q146" s="30"/>
      <c r="R146" s="47"/>
      <c r="S146" s="29"/>
      <c r="T146" s="33"/>
    </row>
    <row r="147" spans="1:20">
      <c r="A147" s="48">
        <v>36</v>
      </c>
      <c r="B147" s="13" t="s">
        <v>305</v>
      </c>
      <c r="D147" s="10" t="s">
        <v>396</v>
      </c>
      <c r="E147" s="11">
        <v>2</v>
      </c>
      <c r="F147" s="12" t="s">
        <v>306</v>
      </c>
      <c r="G147" s="27">
        <v>2</v>
      </c>
      <c r="I147" s="10"/>
      <c r="J147" s="11"/>
      <c r="K147" s="12"/>
      <c r="L147" s="27"/>
      <c r="N147" s="10"/>
      <c r="O147" s="12"/>
      <c r="P147" s="27"/>
      <c r="R147" s="48">
        <f>G147+L147+P147</f>
        <v>2</v>
      </c>
      <c r="S147" s="11">
        <v>1</v>
      </c>
      <c r="T147" s="27">
        <f>SUM(E147:E148)+SUM(J147:J148)</f>
        <v>2</v>
      </c>
    </row>
    <row r="148" spans="1:20">
      <c r="A148" s="57">
        <v>1</v>
      </c>
      <c r="B148" s="58" t="s">
        <v>2</v>
      </c>
      <c r="C148" s="30"/>
      <c r="D148" s="28"/>
      <c r="E148" s="29"/>
      <c r="F148" s="30"/>
      <c r="G148" s="33"/>
      <c r="H148" s="30"/>
      <c r="I148" s="28"/>
      <c r="J148" s="29"/>
      <c r="K148" s="30"/>
      <c r="L148" s="33"/>
      <c r="M148" s="30"/>
      <c r="N148" s="28"/>
      <c r="O148" s="30"/>
      <c r="P148" s="33"/>
      <c r="Q148" s="30"/>
      <c r="R148" s="47"/>
      <c r="S148" s="29"/>
      <c r="T148" s="33"/>
    </row>
    <row r="149" spans="1:20">
      <c r="A149" s="31">
        <v>37</v>
      </c>
      <c r="B149" s="13" t="s">
        <v>371</v>
      </c>
      <c r="D149" s="10"/>
      <c r="E149" s="11"/>
      <c r="F149" s="12"/>
      <c r="G149" s="27"/>
      <c r="I149" s="10" t="s">
        <v>448</v>
      </c>
      <c r="J149" s="11">
        <v>2</v>
      </c>
      <c r="K149" s="12" t="s">
        <v>375</v>
      </c>
      <c r="L149" s="27">
        <v>2</v>
      </c>
      <c r="N149" s="10"/>
      <c r="O149" s="12"/>
      <c r="P149" s="27"/>
      <c r="R149" s="48">
        <f>G149+L149+P149</f>
        <v>2</v>
      </c>
      <c r="S149" s="11">
        <v>1</v>
      </c>
      <c r="T149" s="27">
        <f>SUM(E149:E150)+SUM(J149:J150)</f>
        <v>2</v>
      </c>
    </row>
    <row r="150" spans="1:20">
      <c r="A150" s="50"/>
      <c r="B150" s="49"/>
      <c r="C150" s="30"/>
      <c r="D150" s="28"/>
      <c r="E150" s="29"/>
      <c r="F150" s="30"/>
      <c r="G150" s="33"/>
      <c r="H150" s="30"/>
      <c r="I150" s="28"/>
      <c r="J150" s="29"/>
      <c r="K150" s="30"/>
      <c r="L150" s="33"/>
      <c r="M150" s="30"/>
      <c r="N150" s="28"/>
      <c r="O150" s="30"/>
      <c r="P150" s="33"/>
      <c r="Q150" s="30"/>
      <c r="R150" s="47"/>
      <c r="S150" s="29"/>
      <c r="T150" s="33"/>
    </row>
    <row r="151" spans="1:20">
      <c r="A151" s="48">
        <v>38</v>
      </c>
      <c r="B151" s="13" t="s">
        <v>550</v>
      </c>
      <c r="D151" s="10" t="s">
        <v>551</v>
      </c>
      <c r="E151" s="11">
        <v>2</v>
      </c>
      <c r="F151" s="12"/>
      <c r="G151" s="27">
        <v>1</v>
      </c>
      <c r="I151" s="10"/>
      <c r="J151" s="11"/>
      <c r="K151" s="12"/>
      <c r="L151" s="27"/>
      <c r="N151" s="10"/>
      <c r="O151" s="12"/>
      <c r="P151" s="27"/>
      <c r="R151" s="48">
        <f>G151+L151+P151</f>
        <v>1</v>
      </c>
      <c r="S151" s="11">
        <v>1</v>
      </c>
      <c r="T151" s="27">
        <f>SUM(E151:E152)+SUM(J151:J152)</f>
        <v>2</v>
      </c>
    </row>
    <row r="152" spans="1:20">
      <c r="A152" s="50"/>
      <c r="B152" s="49"/>
      <c r="C152" s="30"/>
      <c r="D152" s="28"/>
      <c r="E152" s="29"/>
      <c r="F152" s="30"/>
      <c r="G152" s="33"/>
      <c r="H152" s="30"/>
      <c r="I152" s="28"/>
      <c r="J152" s="29"/>
      <c r="K152" s="30"/>
      <c r="L152" s="33"/>
      <c r="M152" s="30"/>
      <c r="N152" s="28"/>
      <c r="O152" s="30"/>
      <c r="P152" s="33"/>
      <c r="Q152" s="30"/>
      <c r="R152" s="47"/>
      <c r="S152" s="29"/>
      <c r="T152" s="33"/>
    </row>
    <row r="153" spans="1:20">
      <c r="A153" s="48">
        <v>39</v>
      </c>
      <c r="B153" s="13" t="s">
        <v>562</v>
      </c>
      <c r="D153" s="10"/>
      <c r="E153" s="11"/>
      <c r="F153" s="12"/>
      <c r="G153" s="27">
        <v>0</v>
      </c>
      <c r="I153" s="10" t="s">
        <v>563</v>
      </c>
      <c r="J153" s="11">
        <v>2</v>
      </c>
      <c r="K153" s="12"/>
      <c r="L153" s="27">
        <v>1</v>
      </c>
      <c r="N153" s="10"/>
      <c r="O153" s="12"/>
      <c r="P153" s="27"/>
      <c r="R153" s="48">
        <f>G153+L153+P153</f>
        <v>1</v>
      </c>
      <c r="S153" s="11">
        <v>1</v>
      </c>
      <c r="T153" s="27">
        <f>SUM(E153:E154)+SUM(J153:J154)</f>
        <v>2</v>
      </c>
    </row>
    <row r="154" spans="1:20">
      <c r="A154" s="50"/>
      <c r="B154" s="49"/>
      <c r="C154" s="30"/>
      <c r="D154" s="28"/>
      <c r="E154" s="29"/>
      <c r="F154" s="30"/>
      <c r="G154" s="33"/>
      <c r="H154" s="30"/>
      <c r="I154" s="28"/>
      <c r="J154" s="29"/>
      <c r="K154" s="30"/>
      <c r="L154" s="33"/>
      <c r="M154" s="30"/>
      <c r="N154" s="28"/>
      <c r="O154" s="30"/>
      <c r="P154" s="33"/>
      <c r="Q154" s="30"/>
      <c r="R154" s="47"/>
      <c r="S154" s="29"/>
      <c r="T154" s="33"/>
    </row>
    <row r="155" spans="1:20">
      <c r="A155" s="48">
        <v>49</v>
      </c>
      <c r="B155" s="13" t="s">
        <v>307</v>
      </c>
      <c r="D155" s="10"/>
      <c r="E155" s="11"/>
      <c r="F155" s="12"/>
      <c r="G155" s="27">
        <v>0</v>
      </c>
      <c r="I155" s="10" t="s">
        <v>308</v>
      </c>
      <c r="J155" s="11">
        <v>2</v>
      </c>
      <c r="K155" s="12"/>
      <c r="L155" s="27">
        <v>1</v>
      </c>
      <c r="N155" s="10"/>
      <c r="O155" s="12"/>
      <c r="P155" s="27"/>
      <c r="R155" s="48">
        <f>G155+L155+P155</f>
        <v>1</v>
      </c>
      <c r="S155" s="11">
        <v>0</v>
      </c>
      <c r="T155" s="27">
        <f>SUM(E155:E156)+SUM(J155:J156)</f>
        <v>2</v>
      </c>
    </row>
    <row r="156" spans="1:20">
      <c r="A156" s="50"/>
      <c r="B156" s="49"/>
      <c r="C156" s="30"/>
      <c r="D156" s="28"/>
      <c r="E156" s="29"/>
      <c r="F156" s="30"/>
      <c r="G156" s="33"/>
      <c r="H156" s="30"/>
      <c r="I156" s="28"/>
      <c r="J156" s="29"/>
      <c r="K156" s="30"/>
      <c r="L156" s="33"/>
      <c r="M156" s="30"/>
      <c r="N156" s="28"/>
      <c r="O156" s="30"/>
      <c r="P156" s="33"/>
      <c r="Q156" s="30"/>
      <c r="R156" s="47"/>
      <c r="S156" s="29"/>
      <c r="T156" s="33"/>
    </row>
    <row r="157" spans="1:20">
      <c r="A157" s="31">
        <v>41</v>
      </c>
      <c r="B157" s="13" t="s">
        <v>400</v>
      </c>
      <c r="D157" s="10" t="s">
        <v>329</v>
      </c>
      <c r="E157" s="11">
        <v>1</v>
      </c>
      <c r="F157" s="12" t="s">
        <v>399</v>
      </c>
      <c r="G157" s="27">
        <v>2</v>
      </c>
      <c r="I157" s="10"/>
      <c r="J157" s="11"/>
      <c r="K157" s="12"/>
      <c r="L157" s="27"/>
      <c r="N157" s="10"/>
      <c r="O157" s="12"/>
      <c r="P157" s="27"/>
      <c r="R157" s="48">
        <f>G157+L157+P157</f>
        <v>2</v>
      </c>
      <c r="S157" s="11">
        <v>1</v>
      </c>
      <c r="T157" s="27">
        <f>SUM(E157:E158)+SUM(J157:J158)</f>
        <v>1</v>
      </c>
    </row>
    <row r="158" spans="1:20">
      <c r="A158" s="57">
        <v>1</v>
      </c>
      <c r="B158" s="58" t="s">
        <v>2</v>
      </c>
      <c r="C158" s="30"/>
      <c r="D158" s="28"/>
      <c r="E158" s="29"/>
      <c r="F158" s="30"/>
      <c r="G158" s="33"/>
      <c r="H158" s="30"/>
      <c r="I158" s="28"/>
      <c r="J158" s="29"/>
      <c r="K158" s="30"/>
      <c r="L158" s="33"/>
      <c r="M158" s="30"/>
      <c r="N158" s="28"/>
      <c r="O158" s="30"/>
      <c r="P158" s="33"/>
      <c r="Q158" s="30"/>
      <c r="R158" s="47"/>
      <c r="S158" s="29"/>
      <c r="T158" s="33"/>
    </row>
    <row r="159" spans="1:20">
      <c r="A159" s="48">
        <v>42</v>
      </c>
      <c r="B159" s="13" t="s">
        <v>324</v>
      </c>
      <c r="D159" s="10"/>
      <c r="E159" s="11"/>
      <c r="F159" s="12"/>
      <c r="G159" s="27"/>
      <c r="I159" s="10" t="s">
        <v>326</v>
      </c>
      <c r="J159" s="11">
        <v>1</v>
      </c>
      <c r="K159" s="12" t="s">
        <v>325</v>
      </c>
      <c r="L159" s="27">
        <v>2</v>
      </c>
      <c r="N159" s="10"/>
      <c r="O159" s="12"/>
      <c r="P159" s="27"/>
      <c r="R159" s="48">
        <f>G159+L159+P159</f>
        <v>2</v>
      </c>
      <c r="S159" s="11">
        <v>0</v>
      </c>
      <c r="T159" s="27">
        <f>SUM(E159:E160)+SUM(J159:J160)</f>
        <v>1</v>
      </c>
    </row>
    <row r="160" spans="1:20">
      <c r="A160" s="50"/>
      <c r="B160" s="49"/>
      <c r="C160" s="30"/>
      <c r="D160" s="28"/>
      <c r="E160" s="29"/>
      <c r="F160" s="30"/>
      <c r="G160" s="33"/>
      <c r="H160" s="30"/>
      <c r="I160" s="28"/>
      <c r="J160" s="29"/>
      <c r="K160" s="30"/>
      <c r="L160" s="33"/>
      <c r="M160" s="30"/>
      <c r="N160" s="28"/>
      <c r="O160" s="30"/>
      <c r="P160" s="33"/>
      <c r="Q160" s="30"/>
      <c r="R160" s="47"/>
      <c r="S160" s="29"/>
      <c r="T160" s="33"/>
    </row>
    <row r="161" spans="1:20">
      <c r="A161" s="48">
        <v>43</v>
      </c>
      <c r="B161" s="13" t="s">
        <v>452</v>
      </c>
      <c r="D161" s="10"/>
      <c r="E161" s="11"/>
      <c r="F161" s="34"/>
      <c r="G161" s="27">
        <v>0</v>
      </c>
      <c r="I161" s="10" t="s">
        <v>462</v>
      </c>
      <c r="J161" s="11">
        <v>1</v>
      </c>
      <c r="K161" s="12"/>
      <c r="L161" s="27">
        <v>1</v>
      </c>
      <c r="N161" s="10" t="s">
        <v>453</v>
      </c>
      <c r="O161" s="12"/>
      <c r="P161" s="27">
        <v>1</v>
      </c>
      <c r="R161" s="48">
        <f>G161+L161+P161</f>
        <v>2</v>
      </c>
      <c r="S161" s="11">
        <v>1</v>
      </c>
      <c r="T161" s="27">
        <f>SUM(E161:E162)+SUM(J161:J162)</f>
        <v>1</v>
      </c>
    </row>
    <row r="162" spans="1:20">
      <c r="A162" s="50"/>
      <c r="B162" s="49"/>
      <c r="C162" s="30"/>
      <c r="D162" s="28"/>
      <c r="E162" s="29"/>
      <c r="F162" s="64"/>
      <c r="G162" s="33"/>
      <c r="H162" s="30"/>
      <c r="I162" s="28"/>
      <c r="J162" s="29"/>
      <c r="K162" s="30"/>
      <c r="L162" s="33"/>
      <c r="M162" s="30"/>
      <c r="N162" s="28"/>
      <c r="O162" s="30"/>
      <c r="P162" s="33"/>
      <c r="Q162" s="30"/>
      <c r="R162" s="50"/>
      <c r="S162" s="29"/>
      <c r="T162" s="33"/>
    </row>
    <row r="163" spans="1:20">
      <c r="A163" s="48">
        <v>44</v>
      </c>
      <c r="B163" s="13" t="s">
        <v>327</v>
      </c>
      <c r="D163" s="10" t="s">
        <v>328</v>
      </c>
      <c r="E163" s="11">
        <v>1</v>
      </c>
      <c r="F163" s="12"/>
      <c r="G163" s="27">
        <v>1</v>
      </c>
      <c r="I163" s="10"/>
      <c r="J163" s="11"/>
      <c r="K163" s="12"/>
      <c r="L163" s="27"/>
      <c r="N163" s="10"/>
      <c r="O163" s="12"/>
      <c r="P163" s="27"/>
      <c r="R163" s="48">
        <f>G163+L163+P163</f>
        <v>1</v>
      </c>
      <c r="S163" s="11">
        <v>1</v>
      </c>
      <c r="T163" s="27">
        <f>SUM(E163:E164)+SUM(J163:J164)</f>
        <v>1</v>
      </c>
    </row>
    <row r="164" spans="1:20">
      <c r="A164" s="57">
        <v>1</v>
      </c>
      <c r="B164" s="58" t="s">
        <v>2</v>
      </c>
      <c r="C164" s="30"/>
      <c r="D164" s="28"/>
      <c r="E164" s="29"/>
      <c r="F164" s="30"/>
      <c r="G164" s="33"/>
      <c r="H164" s="30"/>
      <c r="I164" s="28"/>
      <c r="J164" s="29"/>
      <c r="K164" s="30"/>
      <c r="L164" s="33"/>
      <c r="M164" s="30"/>
      <c r="N164" s="28"/>
      <c r="O164" s="30"/>
      <c r="P164" s="33"/>
      <c r="Q164" s="30"/>
      <c r="R164" s="47"/>
      <c r="S164" s="29"/>
      <c r="T164" s="33"/>
    </row>
    <row r="165" spans="1:20">
      <c r="A165" s="48"/>
      <c r="B165" s="13" t="s">
        <v>583</v>
      </c>
      <c r="D165" s="10" t="s">
        <v>584</v>
      </c>
      <c r="E165" s="11">
        <v>1</v>
      </c>
      <c r="F165" s="12"/>
      <c r="G165" s="27">
        <v>1</v>
      </c>
      <c r="I165" s="10"/>
      <c r="J165" s="11"/>
      <c r="K165" s="12"/>
      <c r="L165" s="27"/>
      <c r="N165" s="10"/>
      <c r="O165" s="12"/>
      <c r="P165" s="27"/>
      <c r="R165" s="48">
        <f>G165+L165+P165</f>
        <v>1</v>
      </c>
      <c r="S165" s="11">
        <v>1</v>
      </c>
      <c r="T165" s="27">
        <f>SUM(E165:E166)+SUM(J165:J166)</f>
        <v>1</v>
      </c>
    </row>
    <row r="166" spans="1:20">
      <c r="A166" s="50"/>
      <c r="B166" s="49"/>
      <c r="C166" s="30"/>
      <c r="D166" s="28"/>
      <c r="E166" s="29"/>
      <c r="F166" s="30"/>
      <c r="G166" s="33"/>
      <c r="H166" s="30"/>
      <c r="I166" s="28"/>
      <c r="J166" s="29"/>
      <c r="K166" s="30"/>
      <c r="L166" s="33"/>
      <c r="M166" s="30"/>
      <c r="N166" s="28"/>
      <c r="O166" s="30"/>
      <c r="P166" s="33"/>
      <c r="Q166" s="30"/>
      <c r="R166" s="47"/>
      <c r="S166" s="29"/>
      <c r="T166" s="33"/>
    </row>
    <row r="167" spans="1:20">
      <c r="A167" s="48">
        <v>46</v>
      </c>
      <c r="B167" s="13" t="s">
        <v>330</v>
      </c>
      <c r="D167" s="10"/>
      <c r="E167" s="11"/>
      <c r="F167" s="12"/>
      <c r="G167" s="27">
        <v>0</v>
      </c>
      <c r="I167" s="10" t="s">
        <v>332</v>
      </c>
      <c r="J167" s="11">
        <v>1</v>
      </c>
      <c r="K167" s="12"/>
      <c r="L167" s="27">
        <v>1</v>
      </c>
      <c r="N167" s="10"/>
      <c r="O167" s="12"/>
      <c r="P167" s="27">
        <v>0</v>
      </c>
      <c r="R167" s="48">
        <f>G167+L167+P167</f>
        <v>1</v>
      </c>
      <c r="S167" s="11">
        <v>1</v>
      </c>
      <c r="T167" s="27">
        <f>SUM(E167:E168)+SUM(J167:J168)</f>
        <v>1</v>
      </c>
    </row>
    <row r="168" spans="1:20">
      <c r="A168" s="50"/>
      <c r="B168" s="49"/>
      <c r="C168" s="30"/>
      <c r="D168" s="28"/>
      <c r="E168" s="29"/>
      <c r="F168" s="30"/>
      <c r="G168" s="33"/>
      <c r="H168" s="30"/>
      <c r="I168" s="28"/>
      <c r="J168" s="29"/>
      <c r="K168" s="30"/>
      <c r="L168" s="33"/>
      <c r="M168" s="30"/>
      <c r="N168" s="28"/>
      <c r="O168" s="30"/>
      <c r="P168" s="33"/>
      <c r="Q168" s="30"/>
      <c r="R168" s="47"/>
      <c r="S168" s="29"/>
      <c r="T168" s="33"/>
    </row>
    <row r="169" spans="1:20">
      <c r="A169" s="48">
        <v>47</v>
      </c>
      <c r="B169" s="68" t="s">
        <v>351</v>
      </c>
      <c r="D169" s="10" t="s">
        <v>534</v>
      </c>
      <c r="E169" s="11">
        <v>1</v>
      </c>
      <c r="F169" s="34" t="s">
        <v>352</v>
      </c>
      <c r="G169" s="27">
        <v>3</v>
      </c>
      <c r="I169" s="10"/>
      <c r="J169" s="11"/>
      <c r="K169" s="12" t="s">
        <v>353</v>
      </c>
      <c r="L169" s="27">
        <v>3</v>
      </c>
      <c r="N169" s="10"/>
      <c r="O169" s="12"/>
      <c r="P169" s="27"/>
      <c r="R169" s="48">
        <f>G169+L169+P169</f>
        <v>6</v>
      </c>
      <c r="S169" s="11">
        <v>0</v>
      </c>
      <c r="T169" s="27">
        <f>SUM(E169:E172)+SUM(J169:J172)</f>
        <v>1</v>
      </c>
    </row>
    <row r="170" spans="1:20">
      <c r="A170" s="55">
        <v>1</v>
      </c>
      <c r="B170" s="56" t="s">
        <v>428</v>
      </c>
      <c r="D170" s="10"/>
      <c r="E170" s="11"/>
      <c r="F170" s="34" t="s">
        <v>464</v>
      </c>
      <c r="G170" s="27"/>
      <c r="I170" s="10"/>
      <c r="J170" s="11"/>
      <c r="K170" s="12" t="s">
        <v>484</v>
      </c>
      <c r="L170" s="27"/>
      <c r="N170" s="10"/>
      <c r="O170" s="12"/>
      <c r="P170" s="27"/>
      <c r="R170" s="48"/>
      <c r="S170" s="11"/>
      <c r="T170" s="27"/>
    </row>
    <row r="171" spans="1:20">
      <c r="A171" s="48"/>
      <c r="B171" s="13"/>
      <c r="D171" s="10"/>
      <c r="E171" s="11"/>
      <c r="F171" s="34"/>
      <c r="G171" s="27"/>
      <c r="I171" s="10"/>
      <c r="J171" s="11"/>
      <c r="K171" s="12" t="s">
        <v>575</v>
      </c>
      <c r="L171" s="27"/>
      <c r="N171" s="10"/>
      <c r="O171" s="12"/>
      <c r="P171" s="27"/>
      <c r="R171" s="48"/>
      <c r="S171" s="11"/>
      <c r="T171" s="27"/>
    </row>
    <row r="172" spans="1:20">
      <c r="A172" s="50"/>
      <c r="B172" s="49"/>
      <c r="C172" s="30"/>
      <c r="D172" s="28"/>
      <c r="E172" s="29"/>
      <c r="F172" s="30"/>
      <c r="G172" s="33"/>
      <c r="H172" s="30"/>
      <c r="I172" s="28"/>
      <c r="J172" s="29"/>
      <c r="K172" s="30"/>
      <c r="L172" s="33"/>
      <c r="M172" s="30"/>
      <c r="N172" s="28"/>
      <c r="O172" s="30"/>
      <c r="P172" s="33"/>
      <c r="Q172" s="30"/>
      <c r="R172" s="47"/>
      <c r="S172" s="29"/>
      <c r="T172" s="33"/>
    </row>
    <row r="173" spans="1:20">
      <c r="A173" s="48">
        <v>48</v>
      </c>
      <c r="B173" s="13" t="s">
        <v>370</v>
      </c>
      <c r="D173" s="10"/>
      <c r="E173" s="11"/>
      <c r="F173" s="12"/>
      <c r="G173" s="27"/>
      <c r="I173" s="10" t="s">
        <v>545</v>
      </c>
      <c r="J173" s="11">
        <v>1</v>
      </c>
      <c r="K173" s="12" t="s">
        <v>373</v>
      </c>
      <c r="L173" s="27">
        <v>2</v>
      </c>
      <c r="N173" s="10"/>
      <c r="O173" s="12"/>
      <c r="P173" s="27"/>
      <c r="R173" s="48">
        <f>G173+L173+P173</f>
        <v>2</v>
      </c>
      <c r="S173" s="11">
        <v>0</v>
      </c>
      <c r="T173" s="27">
        <f>SUM(E173:E174)+SUM(J173:J174)</f>
        <v>1</v>
      </c>
    </row>
    <row r="174" spans="1:20">
      <c r="A174" s="31"/>
      <c r="B174" s="49"/>
      <c r="C174" s="30"/>
      <c r="D174" s="28"/>
      <c r="E174" s="29"/>
      <c r="F174" s="30"/>
      <c r="G174" s="33"/>
      <c r="H174" s="30"/>
      <c r="I174" s="28"/>
      <c r="J174" s="29"/>
      <c r="K174" s="30"/>
      <c r="L174" s="33"/>
      <c r="M174" s="30"/>
      <c r="N174" s="28"/>
      <c r="O174" s="30"/>
      <c r="P174" s="33"/>
      <c r="Q174" s="30"/>
      <c r="R174" s="47"/>
      <c r="S174" s="29"/>
      <c r="T174" s="33"/>
    </row>
    <row r="175" spans="1:20">
      <c r="A175" s="48"/>
      <c r="B175" s="13" t="s">
        <v>336</v>
      </c>
      <c r="D175" s="10"/>
      <c r="E175" s="11"/>
      <c r="F175" s="12"/>
      <c r="G175" s="27">
        <v>0</v>
      </c>
      <c r="I175" s="10" t="s">
        <v>337</v>
      </c>
      <c r="J175" s="11">
        <v>1</v>
      </c>
      <c r="K175" s="12" t="s">
        <v>509</v>
      </c>
      <c r="L175" s="27">
        <v>2</v>
      </c>
      <c r="N175" s="10"/>
      <c r="O175" s="12"/>
      <c r="P175" s="27"/>
      <c r="R175" s="48">
        <f>G175+L175+P175</f>
        <v>2</v>
      </c>
      <c r="S175" s="11">
        <v>0</v>
      </c>
      <c r="T175" s="27">
        <f>SUM(E175:E177)+SUM(J175:J177)</f>
        <v>1</v>
      </c>
    </row>
    <row r="176" spans="1:20">
      <c r="A176" s="48"/>
      <c r="B176" s="13"/>
      <c r="D176" s="10"/>
      <c r="E176" s="11"/>
      <c r="F176" s="12"/>
      <c r="G176" s="27"/>
      <c r="I176" s="10"/>
      <c r="J176" s="11"/>
      <c r="K176" s="12"/>
      <c r="L176" s="27"/>
      <c r="N176" s="10"/>
      <c r="O176" s="12"/>
      <c r="P176" s="27"/>
      <c r="R176" s="48"/>
      <c r="S176" s="11"/>
      <c r="T176" s="27"/>
    </row>
    <row r="177" spans="1:20">
      <c r="A177" s="50"/>
      <c r="B177" s="49"/>
      <c r="C177" s="30"/>
      <c r="D177" s="28"/>
      <c r="E177" s="29"/>
      <c r="F177" s="30"/>
      <c r="G177" s="33"/>
      <c r="H177" s="30"/>
      <c r="I177" s="28"/>
      <c r="J177" s="29"/>
      <c r="K177" s="30"/>
      <c r="L177" s="33"/>
      <c r="M177" s="30"/>
      <c r="N177" s="28"/>
      <c r="O177" s="30"/>
      <c r="P177" s="33"/>
      <c r="Q177" s="30"/>
      <c r="R177" s="47"/>
      <c r="S177" s="29"/>
      <c r="T177" s="33"/>
    </row>
    <row r="178" spans="1:20">
      <c r="A178" s="48">
        <v>50</v>
      </c>
      <c r="B178" s="13" t="s">
        <v>334</v>
      </c>
      <c r="D178" s="10" t="s">
        <v>335</v>
      </c>
      <c r="E178" s="11">
        <v>1</v>
      </c>
      <c r="F178" s="12"/>
      <c r="G178" s="27">
        <v>1</v>
      </c>
      <c r="I178" s="10"/>
      <c r="J178" s="11"/>
      <c r="K178" s="12"/>
      <c r="L178" s="27"/>
      <c r="N178" s="10"/>
      <c r="O178" s="12"/>
      <c r="P178" s="27"/>
      <c r="R178" s="48">
        <f>G178+L178+P178</f>
        <v>1</v>
      </c>
      <c r="S178" s="11">
        <v>0</v>
      </c>
      <c r="T178" s="27">
        <f>SUM(E178:E179)+SUM(J178:J179)</f>
        <v>1</v>
      </c>
    </row>
    <row r="179" spans="1:20">
      <c r="A179" s="57">
        <v>1</v>
      </c>
      <c r="B179" s="58" t="s">
        <v>2</v>
      </c>
      <c r="C179" s="30"/>
      <c r="D179" s="28"/>
      <c r="E179" s="29"/>
      <c r="F179" s="30"/>
      <c r="G179" s="33"/>
      <c r="H179" s="30"/>
      <c r="I179" s="28"/>
      <c r="J179" s="29"/>
      <c r="K179" s="30"/>
      <c r="L179" s="33"/>
      <c r="M179" s="30"/>
      <c r="N179" s="28"/>
      <c r="O179" s="30"/>
      <c r="P179" s="33"/>
      <c r="Q179" s="30"/>
      <c r="R179" s="47"/>
      <c r="S179" s="29"/>
      <c r="T179" s="33"/>
    </row>
    <row r="180" spans="1:20">
      <c r="A180" s="48">
        <v>51</v>
      </c>
      <c r="B180" s="13" t="s">
        <v>338</v>
      </c>
      <c r="D180" s="10"/>
      <c r="E180" s="11"/>
      <c r="F180" s="12"/>
      <c r="G180" s="27"/>
      <c r="I180" s="10" t="s">
        <v>339</v>
      </c>
      <c r="J180" s="11">
        <v>1</v>
      </c>
      <c r="K180" s="12"/>
      <c r="L180" s="27">
        <v>1</v>
      </c>
      <c r="N180" s="10"/>
      <c r="O180" s="12"/>
      <c r="P180" s="27"/>
      <c r="R180" s="48">
        <f>G180+L180+P180</f>
        <v>1</v>
      </c>
      <c r="S180" s="11">
        <v>0</v>
      </c>
      <c r="T180" s="27">
        <f>SUM(E180:E181)+SUM(J180:J181)</f>
        <v>1</v>
      </c>
    </row>
    <row r="181" spans="1:20">
      <c r="A181" s="31"/>
      <c r="B181" s="49"/>
      <c r="C181" s="30"/>
      <c r="D181" s="28"/>
      <c r="E181" s="29"/>
      <c r="F181" s="30"/>
      <c r="G181" s="33"/>
      <c r="H181" s="30"/>
      <c r="I181" s="28"/>
      <c r="J181" s="29"/>
      <c r="K181" s="30"/>
      <c r="L181" s="33"/>
      <c r="M181" s="30"/>
      <c r="N181" s="28"/>
      <c r="O181" s="30"/>
      <c r="P181" s="33"/>
      <c r="Q181" s="30"/>
      <c r="R181" s="47"/>
      <c r="S181" s="29"/>
      <c r="T181" s="33"/>
    </row>
    <row r="182" spans="1:20">
      <c r="A182" s="31"/>
      <c r="B182" s="13" t="s">
        <v>444</v>
      </c>
      <c r="D182" s="10"/>
      <c r="E182" s="11"/>
      <c r="F182" s="12"/>
      <c r="G182" s="27"/>
      <c r="I182" s="10" t="s">
        <v>445</v>
      </c>
      <c r="J182" s="11">
        <v>1</v>
      </c>
      <c r="K182" s="12"/>
      <c r="L182" s="27">
        <v>1</v>
      </c>
      <c r="N182" s="10"/>
      <c r="O182" s="12"/>
      <c r="P182" s="27"/>
      <c r="R182" s="48">
        <f>G182+L182+P182</f>
        <v>1</v>
      </c>
      <c r="S182" s="11">
        <v>0</v>
      </c>
      <c r="T182" s="27">
        <f>SUM(E182:E183)+SUM(J182:J183)</f>
        <v>1</v>
      </c>
    </row>
    <row r="183" spans="1:20">
      <c r="A183" s="50"/>
      <c r="B183" s="49"/>
      <c r="C183" s="30"/>
      <c r="D183" s="28"/>
      <c r="E183" s="29"/>
      <c r="F183" s="30"/>
      <c r="G183" s="33"/>
      <c r="H183" s="30"/>
      <c r="I183" s="28"/>
      <c r="J183" s="29"/>
      <c r="K183" s="30"/>
      <c r="L183" s="33"/>
      <c r="M183" s="30"/>
      <c r="N183" s="28"/>
      <c r="O183" s="30"/>
      <c r="P183" s="33"/>
      <c r="Q183" s="30"/>
      <c r="R183" s="47"/>
      <c r="S183" s="29"/>
      <c r="T183" s="33"/>
    </row>
    <row r="184" spans="1:20">
      <c r="A184" s="48">
        <v>53</v>
      </c>
      <c r="B184" s="13" t="s">
        <v>345</v>
      </c>
      <c r="D184" s="10"/>
      <c r="E184" s="11"/>
      <c r="F184" s="34" t="s">
        <v>346</v>
      </c>
      <c r="G184" s="27">
        <v>3</v>
      </c>
      <c r="I184" s="10"/>
      <c r="J184" s="11"/>
      <c r="K184" s="12"/>
      <c r="L184" s="27"/>
      <c r="N184" s="10"/>
      <c r="O184" s="12"/>
      <c r="P184" s="27"/>
      <c r="R184" s="48">
        <f>G184+L184+P184</f>
        <v>3</v>
      </c>
      <c r="S184" s="11">
        <v>0</v>
      </c>
      <c r="T184" s="27">
        <f>SUM(E184:E187)+SUM(J184:J187)</f>
        <v>0</v>
      </c>
    </row>
    <row r="185" spans="1:20">
      <c r="A185" s="48"/>
      <c r="B185" s="13"/>
      <c r="D185" s="10"/>
      <c r="E185" s="11"/>
      <c r="F185" s="34" t="s">
        <v>347</v>
      </c>
      <c r="G185" s="27"/>
      <c r="I185" s="10"/>
      <c r="J185" s="11"/>
      <c r="K185" s="12"/>
      <c r="L185" s="27"/>
      <c r="N185" s="10"/>
      <c r="O185" s="12"/>
      <c r="P185" s="27"/>
      <c r="R185" s="48"/>
      <c r="S185" s="11"/>
      <c r="T185" s="27"/>
    </row>
    <row r="186" spans="1:20">
      <c r="A186" s="31"/>
      <c r="B186" s="13"/>
      <c r="D186" s="10"/>
      <c r="E186" s="11"/>
      <c r="F186" s="34" t="s">
        <v>465</v>
      </c>
      <c r="G186" s="27"/>
      <c r="I186" s="10"/>
      <c r="J186" s="11"/>
      <c r="K186" s="12"/>
      <c r="L186" s="27"/>
      <c r="N186" s="10"/>
      <c r="O186" s="12"/>
      <c r="P186" s="27"/>
      <c r="R186" s="48"/>
      <c r="S186" s="11"/>
      <c r="T186" s="27"/>
    </row>
    <row r="187" spans="1:20">
      <c r="A187" s="44"/>
      <c r="B187" s="49"/>
      <c r="C187" s="30"/>
      <c r="D187" s="28"/>
      <c r="E187" s="29"/>
      <c r="F187" s="30"/>
      <c r="G187" s="33"/>
      <c r="H187" s="30"/>
      <c r="I187" s="28"/>
      <c r="J187" s="29"/>
      <c r="K187" s="30"/>
      <c r="L187" s="33"/>
      <c r="M187" s="30"/>
      <c r="N187" s="28"/>
      <c r="O187" s="30"/>
      <c r="P187" s="33"/>
      <c r="Q187" s="30"/>
      <c r="R187" s="47"/>
      <c r="S187" s="29"/>
      <c r="T187" s="33"/>
    </row>
    <row r="188" spans="1:20">
      <c r="A188" s="48">
        <v>54</v>
      </c>
      <c r="B188" s="13" t="s">
        <v>348</v>
      </c>
      <c r="D188" s="10"/>
      <c r="E188" s="11"/>
      <c r="F188" s="34" t="s">
        <v>349</v>
      </c>
      <c r="G188" s="27">
        <v>2</v>
      </c>
      <c r="I188" s="10"/>
      <c r="J188" s="11"/>
      <c r="K188" s="12"/>
      <c r="L188" s="27">
        <v>0</v>
      </c>
      <c r="N188" s="10"/>
      <c r="O188" s="12"/>
      <c r="P188" s="27"/>
      <c r="R188" s="48">
        <f>G188+L188+P188</f>
        <v>2</v>
      </c>
      <c r="S188" s="11">
        <v>0</v>
      </c>
      <c r="T188" s="27">
        <f>SUM(E188:E190)+SUM(J188:J190)</f>
        <v>0</v>
      </c>
    </row>
    <row r="189" spans="1:20">
      <c r="A189" s="48"/>
      <c r="B189" s="13"/>
      <c r="D189" s="10"/>
      <c r="E189" s="11"/>
      <c r="F189" s="34" t="s">
        <v>350</v>
      </c>
      <c r="G189" s="27"/>
      <c r="I189" s="10"/>
      <c r="J189" s="11"/>
      <c r="K189" s="12"/>
      <c r="L189" s="27"/>
      <c r="N189" s="10"/>
      <c r="O189" s="12"/>
      <c r="P189" s="27"/>
      <c r="R189" s="48"/>
      <c r="S189" s="11"/>
      <c r="T189" s="27"/>
    </row>
    <row r="190" spans="1:20">
      <c r="A190" s="31"/>
      <c r="B190" s="49"/>
      <c r="C190" s="30"/>
      <c r="D190" s="28"/>
      <c r="E190" s="29"/>
      <c r="F190" s="30"/>
      <c r="G190" s="33"/>
      <c r="H190" s="30"/>
      <c r="I190" s="28"/>
      <c r="J190" s="29"/>
      <c r="K190" s="30"/>
      <c r="L190" s="33"/>
      <c r="M190" s="30"/>
      <c r="N190" s="28"/>
      <c r="O190" s="30"/>
      <c r="P190" s="33"/>
      <c r="Q190" s="30"/>
      <c r="R190" s="47"/>
      <c r="S190" s="29"/>
      <c r="T190" s="33"/>
    </row>
    <row r="191" spans="1:20">
      <c r="A191" s="48"/>
      <c r="B191" s="13" t="s">
        <v>404</v>
      </c>
      <c r="D191" s="10"/>
      <c r="E191" s="11"/>
      <c r="F191" s="12" t="s">
        <v>405</v>
      </c>
      <c r="G191" s="27">
        <v>2</v>
      </c>
      <c r="I191" s="10"/>
      <c r="J191" s="11"/>
      <c r="K191" s="12"/>
      <c r="L191" s="27"/>
      <c r="N191" s="10"/>
      <c r="O191" s="12"/>
      <c r="P191" s="27"/>
      <c r="R191" s="48">
        <f>G191+L191+P191</f>
        <v>2</v>
      </c>
      <c r="S191" s="11">
        <v>0</v>
      </c>
      <c r="T191" s="27">
        <f>SUM(E191:E193)+SUM(J191:J193)</f>
        <v>0</v>
      </c>
    </row>
    <row r="192" spans="1:20">
      <c r="A192" s="31"/>
      <c r="B192" s="13"/>
      <c r="D192" s="10"/>
      <c r="E192" s="11"/>
      <c r="F192" s="12" t="s">
        <v>549</v>
      </c>
      <c r="G192" s="27"/>
      <c r="I192" s="10"/>
      <c r="J192" s="11"/>
      <c r="K192" s="12"/>
      <c r="L192" s="27"/>
      <c r="N192" s="10"/>
      <c r="O192" s="12"/>
      <c r="P192" s="27"/>
      <c r="R192" s="48"/>
      <c r="S192" s="11"/>
      <c r="T192" s="27"/>
    </row>
    <row r="193" spans="1:20">
      <c r="A193" s="31"/>
      <c r="B193" s="49"/>
      <c r="C193" s="30"/>
      <c r="D193" s="28"/>
      <c r="E193" s="29"/>
      <c r="F193" s="30"/>
      <c r="G193" s="33"/>
      <c r="H193" s="30"/>
      <c r="I193" s="28"/>
      <c r="J193" s="29"/>
      <c r="K193" s="30"/>
      <c r="L193" s="33"/>
      <c r="M193" s="30"/>
      <c r="N193" s="28"/>
      <c r="O193" s="30"/>
      <c r="P193" s="33"/>
      <c r="Q193" s="30"/>
      <c r="R193" s="47"/>
      <c r="S193" s="29"/>
      <c r="T193" s="33"/>
    </row>
    <row r="194" spans="1:20">
      <c r="A194" s="48">
        <v>56</v>
      </c>
      <c r="B194" s="13" t="s">
        <v>360</v>
      </c>
      <c r="D194" s="10"/>
      <c r="E194" s="11"/>
      <c r="F194" s="12" t="s">
        <v>364</v>
      </c>
      <c r="G194" s="27">
        <v>1</v>
      </c>
      <c r="I194" s="10"/>
      <c r="J194" s="11"/>
      <c r="K194" s="12" t="s">
        <v>502</v>
      </c>
      <c r="L194" s="27">
        <v>1</v>
      </c>
      <c r="N194" s="10"/>
      <c r="O194" s="12"/>
      <c r="P194" s="27"/>
      <c r="R194" s="48">
        <f>G194+L194+P194</f>
        <v>2</v>
      </c>
      <c r="S194" s="11">
        <v>0</v>
      </c>
      <c r="T194" s="27">
        <f>SUM(E194:E195)+SUM(J194:J195)</f>
        <v>0</v>
      </c>
    </row>
    <row r="195" spans="1:20">
      <c r="A195" s="44"/>
      <c r="B195" s="49"/>
      <c r="C195" s="30"/>
      <c r="D195" s="28"/>
      <c r="E195" s="29"/>
      <c r="F195" s="30"/>
      <c r="G195" s="33"/>
      <c r="H195" s="30"/>
      <c r="I195" s="28"/>
      <c r="J195" s="29"/>
      <c r="K195" s="30"/>
      <c r="L195" s="33"/>
      <c r="M195" s="30"/>
      <c r="N195" s="28"/>
      <c r="O195" s="30"/>
      <c r="P195" s="33"/>
      <c r="Q195" s="30"/>
      <c r="R195" s="47"/>
      <c r="S195" s="29"/>
      <c r="T195" s="33"/>
    </row>
    <row r="196" spans="1:20">
      <c r="A196" s="48">
        <v>57</v>
      </c>
      <c r="B196" s="13" t="s">
        <v>354</v>
      </c>
      <c r="D196" s="10"/>
      <c r="E196" s="11"/>
      <c r="F196" s="12"/>
      <c r="G196" s="27"/>
      <c r="I196" s="10"/>
      <c r="J196" s="11"/>
      <c r="K196" s="12" t="s">
        <v>355</v>
      </c>
      <c r="L196" s="27">
        <v>2</v>
      </c>
      <c r="N196" s="10"/>
      <c r="O196" s="12"/>
      <c r="P196" s="27"/>
      <c r="R196" s="48">
        <f>G196+L196+P196</f>
        <v>2</v>
      </c>
      <c r="S196" s="11">
        <v>0</v>
      </c>
      <c r="T196" s="27">
        <f>SUM(E196:E198)+SUM(J196:J198)</f>
        <v>0</v>
      </c>
    </row>
    <row r="197" spans="1:20">
      <c r="A197" s="48"/>
      <c r="B197" s="13"/>
      <c r="D197" s="10"/>
      <c r="E197" s="11"/>
      <c r="F197" s="12"/>
      <c r="G197" s="27"/>
      <c r="I197" s="10"/>
      <c r="J197" s="11"/>
      <c r="K197" s="12" t="s">
        <v>356</v>
      </c>
      <c r="L197" s="27"/>
      <c r="N197" s="10"/>
      <c r="O197" s="12"/>
      <c r="P197" s="27"/>
      <c r="R197" s="48"/>
      <c r="S197" s="11"/>
      <c r="T197" s="27"/>
    </row>
    <row r="198" spans="1:20">
      <c r="A198" s="50"/>
      <c r="B198" s="49"/>
      <c r="C198" s="30"/>
      <c r="D198" s="28"/>
      <c r="E198" s="29"/>
      <c r="F198" s="30"/>
      <c r="G198" s="33"/>
      <c r="H198" s="30"/>
      <c r="I198" s="28"/>
      <c r="J198" s="29"/>
      <c r="K198" s="30"/>
      <c r="L198" s="33"/>
      <c r="M198" s="30"/>
      <c r="N198" s="28"/>
      <c r="O198" s="30"/>
      <c r="P198" s="33"/>
      <c r="Q198" s="30"/>
      <c r="R198" s="47"/>
      <c r="S198" s="29"/>
      <c r="T198" s="33"/>
    </row>
    <row r="199" spans="1:20">
      <c r="A199" s="48">
        <v>58</v>
      </c>
      <c r="B199" s="13" t="s">
        <v>357</v>
      </c>
      <c r="D199" s="10"/>
      <c r="E199" s="11"/>
      <c r="F199" s="12"/>
      <c r="G199" s="27">
        <v>0</v>
      </c>
      <c r="I199" s="10"/>
      <c r="J199" s="11"/>
      <c r="K199" s="12"/>
      <c r="L199" s="27">
        <v>0</v>
      </c>
      <c r="N199" s="10"/>
      <c r="O199" s="12" t="s">
        <v>358</v>
      </c>
      <c r="P199" s="27">
        <v>2</v>
      </c>
      <c r="R199" s="48">
        <f>G199+L199+P199</f>
        <v>2</v>
      </c>
      <c r="S199" s="11">
        <v>0</v>
      </c>
      <c r="T199" s="27">
        <f>SUM(E199:E201)+SUM(J199:J201)</f>
        <v>0</v>
      </c>
    </row>
    <row r="200" spans="1:20">
      <c r="A200" s="48"/>
      <c r="B200" s="13"/>
      <c r="D200" s="10"/>
      <c r="E200" s="11"/>
      <c r="F200" s="12"/>
      <c r="G200" s="27"/>
      <c r="I200" s="10"/>
      <c r="J200" s="11"/>
      <c r="K200" s="12"/>
      <c r="L200" s="27"/>
      <c r="N200" s="10"/>
      <c r="O200" s="12" t="s">
        <v>359</v>
      </c>
      <c r="P200" s="27"/>
      <c r="R200" s="48"/>
      <c r="S200" s="11"/>
      <c r="T200" s="27"/>
    </row>
    <row r="201" spans="1:20">
      <c r="A201" s="50"/>
      <c r="B201" s="49"/>
      <c r="C201" s="30"/>
      <c r="D201" s="28"/>
      <c r="E201" s="29"/>
      <c r="F201" s="30"/>
      <c r="G201" s="33"/>
      <c r="H201" s="30"/>
      <c r="I201" s="28"/>
      <c r="J201" s="29"/>
      <c r="K201" s="30"/>
      <c r="L201" s="33"/>
      <c r="M201" s="30"/>
      <c r="N201" s="28"/>
      <c r="O201" s="30"/>
      <c r="P201" s="33"/>
      <c r="Q201" s="30"/>
      <c r="R201" s="47"/>
      <c r="S201" s="29"/>
      <c r="T201" s="33"/>
    </row>
    <row r="202" spans="1:20">
      <c r="A202" s="31">
        <v>59</v>
      </c>
      <c r="B202" s="13" t="s">
        <v>523</v>
      </c>
      <c r="C202" s="12"/>
      <c r="D202" s="10"/>
      <c r="E202" s="11"/>
      <c r="F202" s="12" t="s">
        <v>524</v>
      </c>
      <c r="G202" s="27">
        <v>1</v>
      </c>
      <c r="H202" s="12"/>
      <c r="I202" s="10"/>
      <c r="J202" s="11"/>
      <c r="K202" s="12"/>
      <c r="L202" s="27"/>
      <c r="M202" s="12"/>
      <c r="N202" s="10"/>
      <c r="O202" s="12"/>
      <c r="P202" s="27"/>
      <c r="Q202" s="12"/>
      <c r="R202" s="48">
        <f>G202+L202+P202</f>
        <v>1</v>
      </c>
      <c r="S202" s="11">
        <v>0</v>
      </c>
      <c r="T202" s="27">
        <f>SUM(E202:E203)+SUM(J202:J203)</f>
        <v>0</v>
      </c>
    </row>
    <row r="203" spans="1:20">
      <c r="A203" s="31"/>
      <c r="B203" s="49"/>
      <c r="C203" s="30"/>
      <c r="D203" s="28"/>
      <c r="E203" s="29"/>
      <c r="F203" s="30"/>
      <c r="G203" s="33"/>
      <c r="H203" s="30"/>
      <c r="I203" s="28"/>
      <c r="J203" s="29"/>
      <c r="K203" s="30"/>
      <c r="L203" s="33"/>
      <c r="M203" s="30"/>
      <c r="N203" s="28"/>
      <c r="O203" s="30"/>
      <c r="P203" s="33"/>
      <c r="Q203" s="30"/>
      <c r="R203" s="47"/>
      <c r="S203" s="29"/>
      <c r="T203" s="33"/>
    </row>
    <row r="204" spans="1:20">
      <c r="A204" s="48"/>
      <c r="B204" s="13" t="s">
        <v>527</v>
      </c>
      <c r="D204" s="10"/>
      <c r="E204" s="11"/>
      <c r="F204" s="12" t="s">
        <v>528</v>
      </c>
      <c r="G204" s="27">
        <v>1</v>
      </c>
      <c r="I204" s="10"/>
      <c r="J204" s="11"/>
      <c r="K204" s="12"/>
      <c r="L204" s="27"/>
      <c r="N204" s="10"/>
      <c r="O204" s="12"/>
      <c r="P204" s="27"/>
      <c r="R204" s="48">
        <f>G204+L204+P204</f>
        <v>1</v>
      </c>
      <c r="S204" s="11">
        <v>0</v>
      </c>
      <c r="T204" s="27">
        <f>SUM(E204:E205)+SUM(J204:J205)</f>
        <v>0</v>
      </c>
    </row>
    <row r="205" spans="1:20">
      <c r="A205" s="31"/>
      <c r="B205" s="49"/>
      <c r="C205" s="30"/>
      <c r="D205" s="28"/>
      <c r="E205" s="29"/>
      <c r="F205" s="30"/>
      <c r="G205" s="33"/>
      <c r="H205" s="30"/>
      <c r="I205" s="28"/>
      <c r="J205" s="29"/>
      <c r="K205" s="30"/>
      <c r="L205" s="33"/>
      <c r="M205" s="30"/>
      <c r="N205" s="28"/>
      <c r="O205" s="30"/>
      <c r="P205" s="33"/>
      <c r="Q205" s="30"/>
      <c r="R205" s="47"/>
      <c r="S205" s="29"/>
      <c r="T205" s="33"/>
    </row>
    <row r="206" spans="1:20">
      <c r="A206" s="48"/>
      <c r="B206" s="13" t="s">
        <v>362</v>
      </c>
      <c r="D206" s="10"/>
      <c r="E206" s="11"/>
      <c r="F206" s="12" t="s">
        <v>366</v>
      </c>
      <c r="G206" s="27">
        <v>1</v>
      </c>
      <c r="I206" s="10"/>
      <c r="J206" s="11"/>
      <c r="K206" s="12"/>
      <c r="L206" s="27"/>
      <c r="N206" s="10"/>
      <c r="O206" s="12"/>
      <c r="P206" s="27"/>
      <c r="R206" s="48">
        <f>G206+L206+P206</f>
        <v>1</v>
      </c>
      <c r="S206" s="11">
        <v>0</v>
      </c>
      <c r="T206" s="27">
        <f>SUM(E206:E207)+SUM(J206:J207)</f>
        <v>0</v>
      </c>
    </row>
    <row r="207" spans="1:20">
      <c r="A207" s="31"/>
      <c r="B207" s="49"/>
      <c r="C207" s="30"/>
      <c r="D207" s="28"/>
      <c r="E207" s="29"/>
      <c r="F207" s="30"/>
      <c r="G207" s="33"/>
      <c r="H207" s="30"/>
      <c r="I207" s="28"/>
      <c r="J207" s="29"/>
      <c r="K207" s="30"/>
      <c r="L207" s="33"/>
      <c r="M207" s="30"/>
      <c r="N207" s="28"/>
      <c r="O207" s="30"/>
      <c r="P207" s="33"/>
      <c r="Q207" s="30"/>
      <c r="R207" s="47"/>
      <c r="S207" s="29"/>
      <c r="T207" s="33"/>
    </row>
    <row r="208" spans="1:20">
      <c r="A208" s="48"/>
      <c r="B208" s="13" t="s">
        <v>363</v>
      </c>
      <c r="D208" s="10"/>
      <c r="E208" s="11"/>
      <c r="F208" s="12" t="s">
        <v>367</v>
      </c>
      <c r="G208" s="27">
        <v>1</v>
      </c>
      <c r="I208" s="10"/>
      <c r="J208" s="11"/>
      <c r="K208" s="12"/>
      <c r="L208" s="27"/>
      <c r="N208" s="10"/>
      <c r="O208" s="12"/>
      <c r="P208" s="27"/>
      <c r="R208" s="48">
        <f>G208+L208+P208</f>
        <v>1</v>
      </c>
      <c r="S208" s="11">
        <v>0</v>
      </c>
      <c r="T208" s="27">
        <f>SUM(E208:E209)+SUM(J208:J209)</f>
        <v>0</v>
      </c>
    </row>
    <row r="209" spans="1:21">
      <c r="A209" s="44"/>
      <c r="B209" s="49"/>
      <c r="C209" s="30"/>
      <c r="D209" s="28"/>
      <c r="E209" s="29"/>
      <c r="F209" s="30"/>
      <c r="G209" s="33"/>
      <c r="H209" s="30"/>
      <c r="I209" s="28"/>
      <c r="J209" s="29"/>
      <c r="K209" s="30"/>
      <c r="L209" s="33"/>
      <c r="M209" s="30"/>
      <c r="N209" s="28"/>
      <c r="O209" s="30"/>
      <c r="P209" s="33"/>
      <c r="Q209" s="30"/>
      <c r="R209" s="47"/>
      <c r="S209" s="29"/>
      <c r="T209" s="33"/>
    </row>
    <row r="210" spans="1:21">
      <c r="A210" s="48">
        <v>63</v>
      </c>
      <c r="B210" s="13" t="s">
        <v>368</v>
      </c>
      <c r="D210" s="10"/>
      <c r="E210" s="11"/>
      <c r="F210" s="12"/>
      <c r="G210" s="27"/>
      <c r="I210" s="10"/>
      <c r="J210" s="11"/>
      <c r="K210" s="12" t="s">
        <v>372</v>
      </c>
      <c r="L210" s="27">
        <v>1</v>
      </c>
      <c r="N210" s="10"/>
      <c r="O210" s="12"/>
      <c r="P210" s="27"/>
      <c r="R210" s="48">
        <f>G210+L210+P210</f>
        <v>1</v>
      </c>
      <c r="S210" s="11">
        <v>0</v>
      </c>
      <c r="T210" s="27">
        <f>SUM(E210:E211)+SUM(J210:J211)</f>
        <v>0</v>
      </c>
    </row>
    <row r="211" spans="1:21">
      <c r="A211" s="31"/>
      <c r="B211" s="49"/>
      <c r="C211" s="30"/>
      <c r="D211" s="28"/>
      <c r="E211" s="29"/>
      <c r="F211" s="30"/>
      <c r="G211" s="33"/>
      <c r="H211" s="30"/>
      <c r="I211" s="28"/>
      <c r="J211" s="29"/>
      <c r="K211" s="30"/>
      <c r="L211" s="33"/>
      <c r="M211" s="30"/>
      <c r="N211" s="28"/>
      <c r="O211" s="30"/>
      <c r="P211" s="33"/>
      <c r="Q211" s="30"/>
      <c r="R211" s="47"/>
      <c r="S211" s="29"/>
      <c r="T211" s="33"/>
    </row>
    <row r="212" spans="1:21">
      <c r="A212" s="48"/>
      <c r="B212" s="13" t="s">
        <v>369</v>
      </c>
      <c r="D212" s="10"/>
      <c r="E212" s="11"/>
      <c r="F212" s="12"/>
      <c r="G212" s="27"/>
      <c r="I212" s="10"/>
      <c r="J212" s="11"/>
      <c r="K212" s="12" t="s">
        <v>374</v>
      </c>
      <c r="L212" s="27">
        <v>1</v>
      </c>
      <c r="N212" s="10"/>
      <c r="O212" s="12"/>
      <c r="P212" s="27"/>
      <c r="R212" s="48">
        <f>G212+L212+P212</f>
        <v>1</v>
      </c>
      <c r="S212" s="11">
        <v>0</v>
      </c>
      <c r="T212" s="27">
        <f>SUM(E212:E213)+SUM(J212:J213)</f>
        <v>0</v>
      </c>
    </row>
    <row r="213" spans="1:21">
      <c r="A213" s="31"/>
      <c r="B213" s="49"/>
      <c r="C213" s="30"/>
      <c r="D213" s="28"/>
      <c r="E213" s="29"/>
      <c r="F213" s="30"/>
      <c r="G213" s="33"/>
      <c r="H213" s="30"/>
      <c r="I213" s="28"/>
      <c r="J213" s="29"/>
      <c r="K213" s="30"/>
      <c r="L213" s="33"/>
      <c r="M213" s="30"/>
      <c r="N213" s="28"/>
      <c r="O213" s="30"/>
      <c r="P213" s="33"/>
      <c r="Q213" s="30"/>
      <c r="R213" s="47"/>
      <c r="S213" s="29"/>
      <c r="T213" s="33"/>
    </row>
    <row r="214" spans="1:21">
      <c r="A214" s="48"/>
      <c r="B214" s="13" t="s">
        <v>529</v>
      </c>
      <c r="D214" s="10"/>
      <c r="E214" s="11"/>
      <c r="F214" s="12"/>
      <c r="G214" s="27"/>
      <c r="I214" s="10"/>
      <c r="J214" s="11"/>
      <c r="K214" s="12" t="s">
        <v>530</v>
      </c>
      <c r="L214" s="27">
        <v>1</v>
      </c>
      <c r="N214" s="10"/>
      <c r="O214" s="12"/>
      <c r="P214" s="27"/>
      <c r="R214" s="48">
        <f>G214+L214+P214</f>
        <v>1</v>
      </c>
      <c r="S214" s="11">
        <v>0</v>
      </c>
      <c r="T214" s="27">
        <f>SUM(E214:E215)+SUM(J214:J215)</f>
        <v>0</v>
      </c>
    </row>
    <row r="215" spans="1:21">
      <c r="A215" s="31"/>
      <c r="B215" s="49"/>
      <c r="C215" s="30"/>
      <c r="D215" s="28"/>
      <c r="E215" s="29"/>
      <c r="F215" s="30"/>
      <c r="G215" s="33"/>
      <c r="H215" s="30"/>
      <c r="I215" s="28"/>
      <c r="J215" s="29"/>
      <c r="K215" s="30"/>
      <c r="L215" s="33"/>
      <c r="M215" s="30"/>
      <c r="N215" s="28"/>
      <c r="O215" s="30"/>
      <c r="P215" s="33"/>
      <c r="Q215" s="30"/>
      <c r="R215" s="47"/>
      <c r="S215" s="29"/>
      <c r="T215" s="33"/>
    </row>
    <row r="216" spans="1:21">
      <c r="A216" s="48">
        <v>66</v>
      </c>
      <c r="B216" s="13" t="s">
        <v>376</v>
      </c>
      <c r="D216" s="10"/>
      <c r="E216" s="11"/>
      <c r="F216" s="12"/>
      <c r="G216" s="27"/>
      <c r="I216" s="10"/>
      <c r="J216" s="11"/>
      <c r="K216" s="12"/>
      <c r="L216" s="27">
        <v>0</v>
      </c>
      <c r="N216" s="10"/>
      <c r="O216" s="12" t="s">
        <v>378</v>
      </c>
      <c r="P216" s="27">
        <v>1</v>
      </c>
      <c r="R216" s="48">
        <f>G216+L216+P216</f>
        <v>1</v>
      </c>
      <c r="S216" s="11">
        <v>0</v>
      </c>
      <c r="T216" s="27">
        <f>SUM(E216:E217)+SUM(J216:J217)</f>
        <v>0</v>
      </c>
    </row>
    <row r="217" spans="1:21">
      <c r="A217" s="48"/>
      <c r="B217" s="49"/>
      <c r="C217" s="30"/>
      <c r="D217" s="28"/>
      <c r="E217" s="29"/>
      <c r="F217" s="30"/>
      <c r="G217" s="33"/>
      <c r="H217" s="30"/>
      <c r="I217" s="28"/>
      <c r="J217" s="29"/>
      <c r="K217" s="30"/>
      <c r="L217" s="33"/>
      <c r="M217" s="30"/>
      <c r="N217" s="28"/>
      <c r="O217" s="30"/>
      <c r="P217" s="33"/>
      <c r="Q217" s="30"/>
      <c r="R217" s="47"/>
      <c r="S217" s="29"/>
      <c r="T217" s="33"/>
    </row>
    <row r="218" spans="1:21">
      <c r="A218" s="31"/>
      <c r="B218" s="13" t="s">
        <v>377</v>
      </c>
      <c r="D218" s="10"/>
      <c r="E218" s="11"/>
      <c r="F218" s="12"/>
      <c r="G218" s="27"/>
      <c r="I218" s="10"/>
      <c r="J218" s="11"/>
      <c r="K218" s="12"/>
      <c r="L218" s="27">
        <v>0</v>
      </c>
      <c r="N218" s="10"/>
      <c r="O218" s="12" t="s">
        <v>379</v>
      </c>
      <c r="P218" s="27">
        <v>1</v>
      </c>
      <c r="R218" s="48">
        <f>G218+L218+P218</f>
        <v>1</v>
      </c>
      <c r="S218" s="11">
        <v>0</v>
      </c>
      <c r="T218" s="27">
        <f>SUM(E218:E219)+SUM(J218:J219)</f>
        <v>0</v>
      </c>
    </row>
    <row r="219" spans="1:21">
      <c r="A219" s="50"/>
      <c r="B219" s="49"/>
      <c r="C219" s="30"/>
      <c r="D219" s="28"/>
      <c r="E219" s="29"/>
      <c r="F219" s="30"/>
      <c r="G219" s="33"/>
      <c r="H219" s="30"/>
      <c r="I219" s="28"/>
      <c r="J219" s="29"/>
      <c r="K219" s="30"/>
      <c r="L219" s="33"/>
      <c r="M219" s="30"/>
      <c r="N219" s="28"/>
      <c r="O219" s="30"/>
      <c r="P219" s="33"/>
      <c r="Q219" s="30"/>
      <c r="R219" s="47"/>
      <c r="S219" s="29"/>
      <c r="T219" s="33"/>
      <c r="U219" s="12"/>
    </row>
    <row r="220" spans="1:21">
      <c r="A220" s="48"/>
      <c r="B220" s="13"/>
      <c r="D220" s="10"/>
      <c r="E220" s="11"/>
      <c r="F220" s="12"/>
      <c r="G220" s="27"/>
      <c r="I220" s="10"/>
      <c r="J220" s="11"/>
      <c r="K220" s="12"/>
      <c r="L220" s="27"/>
      <c r="N220" s="10"/>
      <c r="O220" s="12"/>
      <c r="P220" s="27"/>
      <c r="R220" s="48">
        <f>G220+L220+P220</f>
        <v>0</v>
      </c>
      <c r="S220" s="11">
        <v>0</v>
      </c>
      <c r="T220" s="27">
        <f>SUM(E220:E221)+SUM(J220:J221)</f>
        <v>0</v>
      </c>
      <c r="U220" s="12"/>
    </row>
    <row r="221" spans="1:21">
      <c r="A221" s="50"/>
      <c r="B221" s="49"/>
      <c r="C221" s="30"/>
      <c r="D221" s="28"/>
      <c r="E221" s="29"/>
      <c r="F221" s="30"/>
      <c r="G221" s="33"/>
      <c r="H221" s="30"/>
      <c r="I221" s="28"/>
      <c r="J221" s="29"/>
      <c r="K221" s="30"/>
      <c r="L221" s="33"/>
      <c r="M221" s="30"/>
      <c r="N221" s="28"/>
      <c r="O221" s="30"/>
      <c r="P221" s="33"/>
      <c r="Q221" s="30"/>
      <c r="R221" s="47"/>
      <c r="S221" s="29"/>
      <c r="T221" s="33"/>
      <c r="U221" s="12"/>
    </row>
    <row r="222" spans="1:21">
      <c r="A222" s="31"/>
      <c r="B222" s="31"/>
      <c r="C222" s="12"/>
      <c r="D222" s="12"/>
      <c r="E222" s="11"/>
      <c r="F222" s="12"/>
      <c r="G222" s="31"/>
      <c r="H222" s="12"/>
      <c r="I222" s="12"/>
      <c r="J222" s="11"/>
      <c r="K222" s="12"/>
      <c r="L222" s="31"/>
      <c r="M222" s="12"/>
      <c r="N222" s="12"/>
      <c r="O222" s="12"/>
      <c r="P222" s="31"/>
      <c r="Q222" s="12"/>
      <c r="R222" s="31"/>
      <c r="S222" s="11"/>
      <c r="T222" s="31"/>
      <c r="U222" s="12"/>
    </row>
    <row r="223" spans="1:21">
      <c r="A223" s="31"/>
      <c r="B223" s="12"/>
      <c r="C223" s="12"/>
      <c r="D223" s="60" t="s">
        <v>435</v>
      </c>
      <c r="E223" s="11"/>
      <c r="F223" s="12"/>
      <c r="G223" s="31"/>
      <c r="H223" s="12"/>
      <c r="I223" s="12"/>
      <c r="J223" s="11"/>
      <c r="K223" s="12"/>
      <c r="L223" s="31"/>
      <c r="M223" s="12"/>
      <c r="N223" s="12"/>
      <c r="O223" s="12"/>
      <c r="P223" s="31"/>
      <c r="Q223" s="12"/>
      <c r="R223" s="32"/>
      <c r="S223" s="11"/>
      <c r="T223" s="31"/>
      <c r="U223" s="12"/>
    </row>
    <row r="224" spans="1:21">
      <c r="A224" s="31"/>
      <c r="B224" s="12"/>
      <c r="C224" s="12"/>
      <c r="D224" s="59" t="s">
        <v>436</v>
      </c>
      <c r="E224" s="11">
        <v>67</v>
      </c>
      <c r="F224" s="12"/>
      <c r="G224" s="31"/>
      <c r="H224" s="12"/>
      <c r="I224" s="12"/>
      <c r="J224" s="11"/>
      <c r="K224" s="12"/>
      <c r="L224" s="31"/>
      <c r="M224" s="12"/>
      <c r="N224" s="12"/>
      <c r="O224" s="12"/>
      <c r="P224" s="31"/>
      <c r="Q224" s="12"/>
      <c r="R224" s="32"/>
      <c r="S224" s="11"/>
      <c r="T224" s="31"/>
      <c r="U224" s="12"/>
    </row>
    <row r="225" spans="1:21">
      <c r="A225" s="31"/>
      <c r="B225" s="12"/>
      <c r="C225" s="12"/>
      <c r="D225" s="12"/>
      <c r="E225" s="11"/>
      <c r="F225" s="12"/>
      <c r="G225" s="31"/>
      <c r="H225" s="12"/>
      <c r="I225" s="12"/>
      <c r="J225" s="11"/>
      <c r="K225" s="12"/>
      <c r="L225" s="31"/>
      <c r="M225" s="12"/>
      <c r="N225" s="12"/>
      <c r="O225" s="12"/>
      <c r="P225" s="31"/>
      <c r="Q225" s="12"/>
      <c r="R225" s="32"/>
      <c r="S225" s="11"/>
      <c r="T225" s="31"/>
      <c r="U225" s="12"/>
    </row>
    <row r="226" spans="1:21">
      <c r="A226" s="31"/>
      <c r="B226" s="12"/>
      <c r="C226" s="12"/>
      <c r="D226" s="12"/>
      <c r="E226" s="11"/>
      <c r="F226" s="12"/>
      <c r="G226" s="31"/>
      <c r="H226" s="12"/>
      <c r="I226" s="12"/>
      <c r="J226" s="11"/>
      <c r="K226" s="12"/>
      <c r="L226" s="31"/>
      <c r="M226" s="12"/>
      <c r="N226" s="12"/>
      <c r="O226" s="12"/>
      <c r="P226" s="31"/>
      <c r="Q226" s="12"/>
      <c r="R226" s="32"/>
      <c r="S226" s="11"/>
      <c r="T226" s="31"/>
      <c r="U226" s="12"/>
    </row>
    <row r="227" spans="1:21">
      <c r="A227" s="31"/>
      <c r="B227" s="12"/>
      <c r="C227" s="12"/>
      <c r="D227" s="12"/>
      <c r="E227" s="11"/>
      <c r="F227" s="12"/>
      <c r="G227" s="31"/>
      <c r="H227" s="12"/>
      <c r="I227" s="12"/>
      <c r="J227" s="11"/>
      <c r="K227" s="12"/>
      <c r="L227" s="31"/>
      <c r="M227" s="12"/>
      <c r="N227" s="12"/>
      <c r="O227" s="12"/>
      <c r="P227" s="31"/>
      <c r="Q227" s="12"/>
      <c r="R227" s="32"/>
      <c r="S227" s="11"/>
      <c r="T227" s="31"/>
      <c r="U227" s="12"/>
    </row>
    <row r="228" spans="1:21">
      <c r="A228" s="31"/>
      <c r="B228" s="12"/>
      <c r="C228" s="12"/>
      <c r="D228" s="12"/>
      <c r="E228" s="11"/>
      <c r="F228" s="12"/>
      <c r="G228" s="31"/>
      <c r="H228" s="12"/>
      <c r="I228" s="12"/>
      <c r="J228" s="11"/>
      <c r="K228" s="12"/>
      <c r="L228" s="31"/>
      <c r="M228" s="12"/>
      <c r="N228" s="12"/>
      <c r="O228" s="12"/>
      <c r="P228" s="31"/>
      <c r="Q228" s="12"/>
      <c r="R228" s="32"/>
      <c r="S228" s="11"/>
      <c r="T228" s="31"/>
    </row>
    <row r="229" spans="1:21">
      <c r="A229" s="31"/>
      <c r="B229" s="12"/>
      <c r="C229" s="12"/>
      <c r="D229" s="12"/>
      <c r="E229" s="11"/>
      <c r="F229" s="12"/>
      <c r="G229" s="31"/>
      <c r="H229" s="12"/>
      <c r="I229" s="12"/>
      <c r="J229" s="11"/>
      <c r="K229" s="12"/>
      <c r="L229" s="31"/>
      <c r="M229" s="12"/>
      <c r="N229" s="12"/>
      <c r="O229" s="12"/>
      <c r="P229" s="31"/>
      <c r="Q229" s="12"/>
      <c r="R229" s="32"/>
      <c r="S229" s="11"/>
      <c r="T229" s="31"/>
    </row>
  </sheetData>
  <mergeCells count="4">
    <mergeCell ref="D1:G1"/>
    <mergeCell ref="I1:L1"/>
    <mergeCell ref="N1:P1"/>
    <mergeCell ref="R1:T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Títulos Inter-Categorias</vt:lpstr>
      <vt:lpstr>Clubes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Pedroom Lanne</cp:lastModifiedBy>
  <dcterms:created xsi:type="dcterms:W3CDTF">2011-11-21T16:31:30Z</dcterms:created>
  <dcterms:modified xsi:type="dcterms:W3CDTF">2017-02-07T23:46:53Z</dcterms:modified>
</cp:coreProperties>
</file>